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1.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8.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drawings/drawing10.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66925"/>
  <mc:AlternateContent xmlns:mc="http://schemas.openxmlformats.org/markup-compatibility/2006">
    <mc:Choice Requires="x15">
      <x15ac:absPath xmlns:x15ac="http://schemas.microsoft.com/office/spreadsheetml/2010/11/ac" url="https://atratrn.sharepoint.com/sites/Comptabilite/Documents partages/ATRAT/EPRTNT/Formulaires EPRTNT-TAT/"/>
    </mc:Choice>
  </mc:AlternateContent>
  <xr:revisionPtr revIDLastSave="7" documentId="13_ncr:1_{ADCB2FC6-8471-4B2A-AC5F-156FC2B18784}" xr6:coauthVersionLast="47" xr6:coauthVersionMax="47" xr10:uidLastSave="{76CE8B5A-AB29-4844-B648-C9A701F2E482}"/>
  <workbookProtection workbookAlgorithmName="SHA-512" workbookHashValue="r4gxhsJM1BGnxhzvYsLEKywJgkiUttCWiFzSQjhZ/y6uI3pKCPsgJcw+W6WDfRNncVYA1f6TEAP4gUAaXffyzg==" workbookSaltValue="FWvnwfgc+FhYxxF64iIVHQ==" workbookSpinCount="100000" lockStructure="1"/>
  <bookViews>
    <workbookView xWindow="-120" yWindow="-120" windowWidth="29040" windowHeight="15840" tabRatio="967" activeTab="10"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Emploi et Achalandage " sheetId="16" r:id="rId7"/>
    <sheet name="Tendances et DD" sheetId="25" r:id="rId8"/>
    <sheet name="Accessibilité" sheetId="27" r:id="rId9"/>
    <sheet name="Échéancier " sheetId="18" r:id="rId10"/>
    <sheet name="Signature et autorisation" sheetId="30" r:id="rId11"/>
    <sheet name="Analyse financière" sheetId="35" state="hidden" r:id="rId12"/>
    <sheet name="Analyse financière (2)" sheetId="24" state="hidden" r:id="rId13"/>
    <sheet name="Développement durable" sheetId="26" state="hidden" r:id="rId14"/>
    <sheet name="Recommandation ATR" sheetId="20" state="hidden" r:id="rId15"/>
    <sheet name="Info pour compilation" sheetId="36" state="hidden" r:id="rId16"/>
    <sheet name="Menu déroulant" sheetId="2" state="hidden" r:id="rId17"/>
  </sheets>
  <externalReferences>
    <externalReference r:id="rId18"/>
    <externalReference r:id="rId19"/>
    <externalReference r:id="rId20"/>
  </externalReferences>
  <definedNames>
    <definedName name="AEQ" localSheetId="11">'Menu déroulant'!$G$3:$G$5</definedName>
    <definedName name="AEQ" localSheetId="15">'[1]Menu déroulant'!$G$3:$G$5</definedName>
    <definedName name="AEQ">'Menu déroulant'!$G$3:$G$5</definedName>
    <definedName name="Aide">'Menu déroulant'!$Q$3:$Q$16</definedName>
    <definedName name="Analyse">'[2]Menu déroulant'!$G$3:$G$5</definedName>
    <definedName name="Besoin">'[3]Menu déroulant'!$AZ$2:$AZ$7</definedName>
    <definedName name="Circonscription" localSheetId="11">'Menu déroulant'!#REF!</definedName>
    <definedName name="Circonscription" localSheetId="15">'[1]Menu déroulant'!$BA$2:$BA$127</definedName>
    <definedName name="Circonscription">'Menu déroulant'!$BB$2:$BB$127</definedName>
    <definedName name="ClientèleHQ" localSheetId="11">'Menu déroulant'!$Q$2:$Q$4</definedName>
    <definedName name="ClientèleHQ" localSheetId="15">'[1]Menu déroulant'!$Q$2:$Q$4</definedName>
    <definedName name="ClientèleHQ">'Menu déroulant'!$Q$2:$Q$4</definedName>
    <definedName name="Clientèlesvisées" localSheetId="11">'Menu déroulant'!$AE$2:$AE$10</definedName>
    <definedName name="Clientèlesvisées" localSheetId="15">'[1]Menu déroulant'!$AE$2:$AE$10</definedName>
    <definedName name="Clientèlesvisées">'Menu déroulant'!$AE$2:$AE$10</definedName>
    <definedName name="Contrat" localSheetId="11">'Menu déroulant'!$I$3:$I$5</definedName>
    <definedName name="Contrat" localSheetId="15">'[1]Menu déroulant'!$I$3:$I$5</definedName>
    <definedName name="Contrat">'Menu déroulant'!$I$3:$I$5</definedName>
    <definedName name="coût">'Menu déroulant'!$W$8</definedName>
    <definedName name="Égalité" localSheetId="11">'Menu déroulant'!$K$3:$K$5</definedName>
    <definedName name="Égalité" localSheetId="15">'[1]Menu déroulant'!$K$3:$K$5</definedName>
    <definedName name="Égalité">'Menu déroulant'!$K$3:$K$5</definedName>
    <definedName name="Financement">'Menu déroulant'!$T$2:$T$28</definedName>
    <definedName name="Innovation" localSheetId="11">'Menu déroulant'!$Z$2:$Z$7</definedName>
    <definedName name="Innovation" localSheetId="15">'[1]Menu déroulant'!$Z$2:$Z$7</definedName>
    <definedName name="Innovation">'Menu déroulant'!$Z$2:$Z$7</definedName>
    <definedName name="MCC" localSheetId="11">'Menu déroulant'!$J$3:$J$6</definedName>
    <definedName name="MCC" localSheetId="15">'[1]Menu déroulant'!$J$3:$J$6</definedName>
    <definedName name="MCC">'Menu déroulant'!$J$3:$J$6</definedName>
    <definedName name="MRC" localSheetId="15">'[1]Menu déroulant'!$AX$2:$AX$90</definedName>
    <definedName name="MRC">'Menu déroulant'!$AY$2:$AY$90</definedName>
    <definedName name="Municipalité" localSheetId="11">'Menu déroulant'!$U$2:$U$1179</definedName>
    <definedName name="Municipalité" localSheetId="15">'[1]Menu déroulant'!$U$2:$U$1168</definedName>
    <definedName name="Municipalité">'Menu déroulant'!$U$2:$U$1179</definedName>
    <definedName name="Objectif" localSheetId="11">'Menu déroulant'!$AB$2:$AB$13</definedName>
    <definedName name="Objectif" localSheetId="15">'[1]Menu déroulant'!$AB$2:$AB$13</definedName>
    <definedName name="Objectif">'Menu déroulant'!$AB$2:$AB$13</definedName>
    <definedName name="OuiNon" localSheetId="11">'Menu déroulant'!$E$3:$E$5</definedName>
    <definedName name="OuiNon" localSheetId="15">'[1]Menu déroulant'!$E$3:$E$5</definedName>
    <definedName name="OuiNon">'Menu déroulant'!$E$3:$E$5</definedName>
    <definedName name="OuiNonNA">'Menu déroulant'!$E$9:$E$11</definedName>
    <definedName name="Print_Area" localSheetId="2">Demandeur!$A$1:$L$34</definedName>
    <definedName name="Produits" localSheetId="11">'Menu déroulant'!$X$2:$X$42</definedName>
    <definedName name="Produits" localSheetId="15">'[1]Menu déroulant'!$X$2:$X$42</definedName>
    <definedName name="Produits">'Menu déroulant'!$X$2:$X$42</definedName>
    <definedName name="RégionAdm" localSheetId="11">'Menu déroulant'!$V$2:$V$18</definedName>
    <definedName name="RégionAdm" localSheetId="15">'[1]Menu déroulant'!$V$2:$V$18</definedName>
    <definedName name="RégionAdm">'Menu déroulant'!$V$2:$V$18</definedName>
    <definedName name="Régiontouristique" localSheetId="11">'Menu déroulant'!$W$2:$W$23</definedName>
    <definedName name="Régiontouristique" localSheetId="15">'[1]Menu déroulant'!$W$2:$W$23</definedName>
    <definedName name="Régiontouristique">'Menu déroulant'!$W$2:$W$23</definedName>
    <definedName name="Sourcefinancement" localSheetId="11">'Menu déroulant'!$T$2:$T$25</definedName>
    <definedName name="Sourcefinancement" localSheetId="15">'[1]Menu déroulant'!$T$2:$T$25</definedName>
    <definedName name="Sourcefinancement">'Menu déroulant'!$T$2:$T$25</definedName>
    <definedName name="Statutfinancement" localSheetId="11">'Menu déroulant'!$R$3:$R$6</definedName>
    <definedName name="Statutfinancement" localSheetId="15">'[1]Menu déroulant'!$R$3:$R$6</definedName>
    <definedName name="Statutfinancement">'Menu déroulant'!$R$3:$R$6</definedName>
    <definedName name="Statutlégal" localSheetId="11">'Menu déroulant'!$A$3:$A$11</definedName>
    <definedName name="Statutlégal" localSheetId="15">'[1]Menu déroulant'!$A$3:$A$11</definedName>
    <definedName name="Statutlégal">'Menu déroulant'!$A$3:$A$11</definedName>
    <definedName name="TauxhorsQcRégion" localSheetId="15">'[1]Menu déroulant'!$AV$3:$AV$24</definedName>
    <definedName name="TauxhorsQcRégion">'Menu déroulant'!$AW$3:$AW$24</definedName>
    <definedName name="TDurable">'Menu déroulant'!$AD$2:$AD$9</definedName>
    <definedName name="Typefinancement" localSheetId="11">'Menu déroulant'!$S$2:$S$15</definedName>
    <definedName name="Typefinancement" localSheetId="15">'[1]Menu déroulant'!$S$2:$S$15</definedName>
    <definedName name="Typefinancement">'Menu déroulant'!$S$2:$S$15</definedName>
    <definedName name="TypeToursime" localSheetId="11">'Menu déroulant'!$AC$2:$AC$13</definedName>
    <definedName name="TypeToursime" localSheetId="15">'[1]Menu déroulant'!$AC$2:$AC$13</definedName>
    <definedName name="TypeToursime">'Menu déroulant'!$AC$2:$AC$13</definedName>
    <definedName name="Ventilationdép" localSheetId="15">'[1]Menu déroulant'!$AI$2:$AI$43</definedName>
    <definedName name="Ventilationdép">'Menu déroulant'!$AI$2:$AI$60</definedName>
    <definedName name="_xlnm.Print_Area" localSheetId="8">Accessibilité!$B$1:$H$21</definedName>
    <definedName name="_xlnm.Print_Area" localSheetId="0">'Admissibilité demandeur '!$B$1:$G$13</definedName>
    <definedName name="_xlnm.Print_Area" localSheetId="1">'Admissibilité projet'!$B$1:$C$31</definedName>
    <definedName name="_xlnm.Print_Area" localSheetId="2">Demandeur!$B$1:$M$50</definedName>
    <definedName name="_xlnm.Print_Area" localSheetId="9">'Échéancier '!$B$1:$E$19</definedName>
    <definedName name="_xlnm.Print_Area" localSheetId="6">'Emploi et Achalandage '!$B$1:$H$69</definedName>
    <definedName name="_xlnm.Print_Area" localSheetId="4">'Montage financier'!$B$1:$F$48</definedName>
    <definedName name="_xlnm.Print_Area" localSheetId="5">'Objectif et innovation'!$B$1:$C$65</definedName>
    <definedName name="_xlnm.Print_Area" localSheetId="10">'Signature et autorisation'!$B$1:$H$26</definedName>
    <definedName name="_xlnm.Print_Area" localSheetId="3">'Sommaire projet'!$B$1:$C$46</definedName>
    <definedName name="_xlnm.Print_Area" localSheetId="7">'Tendances et DD'!$B$1:$D$68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6" l="1"/>
  <c r="D8" i="36"/>
  <c r="C8" i="36"/>
  <c r="B8" i="36"/>
  <c r="A8" i="36"/>
  <c r="BB3" i="2" l="1"/>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2" i="2"/>
  <c r="J12" i="14"/>
  <c r="J9" i="14"/>
  <c r="J5" i="14"/>
  <c r="J6" i="14"/>
  <c r="J7" i="14"/>
  <c r="J8" i="14"/>
  <c r="J4"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E19" i="24" l="1"/>
  <c r="D42" i="26"/>
  <c r="D41" i="26"/>
  <c r="D40" i="26"/>
  <c r="D39" i="26"/>
  <c r="D36" i="26"/>
  <c r="D35" i="26"/>
  <c r="D34" i="26"/>
  <c r="D30" i="26"/>
  <c r="D31" i="26"/>
  <c r="D29" i="26"/>
  <c r="D21" i="26"/>
  <c r="D22" i="26"/>
  <c r="D23" i="26"/>
  <c r="D24" i="26"/>
  <c r="D25" i="26"/>
  <c r="D26" i="26"/>
  <c r="D20" i="26"/>
  <c r="D17" i="26"/>
  <c r="D16" i="26"/>
  <c r="D13" i="26"/>
  <c r="D12" i="26"/>
  <c r="D11" i="26"/>
  <c r="D8" i="26"/>
  <c r="D7" i="26"/>
  <c r="D6" i="26"/>
  <c r="D5" i="26"/>
  <c r="H46" i="16"/>
  <c r="J15" i="14" l="1"/>
  <c r="J14" i="14"/>
  <c r="J13" i="14"/>
  <c r="J11" i="14"/>
  <c r="J10" i="14"/>
  <c r="K23" i="14" l="1"/>
  <c r="K24" i="14"/>
  <c r="K25" i="14"/>
  <c r="K26" i="14"/>
  <c r="K27" i="14"/>
  <c r="K28" i="14"/>
  <c r="K29" i="14"/>
  <c r="K30" i="14"/>
  <c r="K31" i="14"/>
  <c r="K22" i="14"/>
  <c r="F12" i="24" l="1"/>
  <c r="N33" i="14"/>
  <c r="H32" i="16" l="1"/>
  <c r="N32" i="16" s="1"/>
  <c r="G11" i="16"/>
  <c r="G6" i="16"/>
  <c r="H42" i="16"/>
  <c r="J7" i="24"/>
  <c r="E41" i="24" s="1"/>
  <c r="J6" i="24"/>
  <c r="J12" i="24"/>
  <c r="J13" i="24"/>
  <c r="I41" i="24" s="1"/>
  <c r="J11" i="24"/>
  <c r="E50" i="24" s="1"/>
  <c r="F13" i="24"/>
  <c r="F11" i="24"/>
  <c r="F7" i="24"/>
  <c r="F6" i="24"/>
  <c r="I50" i="24" l="1"/>
  <c r="G6" i="24"/>
  <c r="E26" i="24" s="1"/>
  <c r="G11" i="24"/>
  <c r="I26" i="24" s="1"/>
  <c r="N17" i="14" l="1"/>
  <c r="N18" i="14" s="1"/>
  <c r="M33" i="14"/>
  <c r="L58" i="14" s="1"/>
  <c r="N58" i="14" s="1"/>
  <c r="J23" i="14"/>
  <c r="J24" i="14"/>
  <c r="J25" i="14"/>
  <c r="J26" i="14"/>
  <c r="J27" i="14"/>
  <c r="J28" i="14"/>
  <c r="J29" i="14"/>
  <c r="J30" i="14"/>
  <c r="J31" i="14"/>
  <c r="J22" i="14"/>
  <c r="L33" i="14"/>
  <c r="F18" i="14"/>
  <c r="M18" i="14"/>
  <c r="H28" i="16"/>
  <c r="G12" i="16"/>
  <c r="G7" i="16"/>
  <c r="F33" i="14"/>
  <c r="L43" i="14" l="1"/>
  <c r="L42" i="14"/>
  <c r="L41" i="14"/>
  <c r="L50" i="14" s="1"/>
  <c r="L45" i="14"/>
  <c r="L46" i="14" s="1"/>
  <c r="L59" i="14"/>
  <c r="N59" i="14" s="1"/>
  <c r="N60" i="14" s="1"/>
  <c r="N6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4" authorId="0" shapeId="0" xr:uid="{25F3C0A8-2963-45DC-9099-6EDC956AF510}">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 ref="B41" authorId="0" shapeId="0" xr:uid="{B45B7B24-3494-4036-A2F7-07B6E746146E}">
      <text>
        <r>
          <rPr>
            <sz val="9"/>
            <color rgb="FF000000"/>
            <rFont val="Tahoma"/>
            <family val="2"/>
          </rPr>
          <t xml:space="preserve">À préciser seulement si votre organisme est en activité durant deux saisons non consécutives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9" authorId="0" shapeId="0" xr:uid="{D5663034-F418-4102-A1B9-39916AEB695D}">
      <text>
        <r>
          <rPr>
            <sz val="9"/>
            <color rgb="FF000000"/>
            <rFont val="Tahoma"/>
            <family val="2"/>
          </rPr>
          <t>Le nombre d'employés peut être validé à l'onglet Emploi et achalandage</t>
        </r>
      </text>
    </comment>
    <comment ref="G40" authorId="0" shapeId="0" xr:uid="{1BA9DD88-A6D1-45B1-A165-A6EB5C4AF0BD}">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50"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8"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21" authorId="0" shapeId="0" xr:uid="{05352CAD-DB6F-4769-A764-B6B4D1DB16EF}">
      <text>
        <r>
          <rPr>
            <sz val="9"/>
            <color indexed="81"/>
            <rFont val="Tahoma"/>
            <family val="2"/>
          </rPr>
          <t>Investissement de l'organisation en argent (ou prêt), dons et commandites en argent de sources privées</t>
        </r>
      </text>
    </comment>
    <comment ref="M21" authorId="0" shapeId="0" xr:uid="{1C828A47-29EB-4B0E-8793-36DADC9F8FEA}">
      <text>
        <r>
          <rPr>
            <b/>
            <sz val="9"/>
            <color indexed="81"/>
            <rFont val="Tahoma"/>
            <family val="2"/>
          </rPr>
          <t>Fédéral, provincial et entité municipale</t>
        </r>
      </text>
    </comment>
    <comment ref="N21" authorId="0" shapeId="0" xr:uid="{F9E541A4-B3BB-4866-A744-F2515DE5742B}">
      <text>
        <r>
          <rPr>
            <b/>
            <sz val="9"/>
            <color indexed="81"/>
            <rFont val="Tahoma"/>
            <family val="2"/>
          </rPr>
          <t xml:space="preserve">Fédéral, provincial et entité municipale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G14" authorId="0" shapeId="0" xr:uid="{8C52A7AF-89D1-4342-B798-60A0B2C607CE}">
      <text>
        <r>
          <rPr>
            <b/>
            <sz val="9"/>
            <color indexed="81"/>
            <rFont val="Tahoma"/>
            <family val="2"/>
          </rPr>
          <t>*Voir l’onglet «Demandeur», section période d'ouverture avant et après projet.</t>
        </r>
        <r>
          <rPr>
            <sz val="9"/>
            <color indexed="81"/>
            <rFont val="Tahoma"/>
            <family val="2"/>
          </rPr>
          <t xml:space="preserve">
</t>
        </r>
      </text>
    </comment>
    <comment ref="B54"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5" authorId="0" shapeId="0" xr:uid="{810C165A-2407-49A1-8CF6-C4F5DD55301B}">
      <text>
        <r>
          <rPr>
            <sz val="9"/>
            <color rgb="FF000000"/>
            <rFont val="Tahoma"/>
            <family val="2"/>
          </rPr>
          <t xml:space="preserve">
</t>
        </r>
        <r>
          <rPr>
            <sz val="9"/>
            <color rgb="FF000000"/>
            <rFont val="Tahoma"/>
            <family val="2"/>
          </rPr>
          <t>Répondre à la question avec des nombres entiers (le formulaire n'accepte pas les %).</t>
        </r>
      </text>
    </comment>
    <comment ref="B39" authorId="0" shapeId="0" xr:uid="{D3F953A6-A89F-445D-AF2A-3F5648CD081F}">
      <text>
        <r>
          <rPr>
            <sz val="9"/>
            <color rgb="FF000000"/>
            <rFont val="Tahoma"/>
            <family val="2"/>
          </rPr>
          <t xml:space="preserve">
</t>
        </r>
        <r>
          <rPr>
            <sz val="9"/>
            <color rgb="FF000000"/>
            <rFont val="Tahoma"/>
            <family val="2"/>
          </rPr>
          <t>Répondre à la question avec des nombres entiers (le formulaire n'accepte pas les %).</t>
        </r>
      </text>
    </comment>
    <comment ref="C58" authorId="0" shapeId="0" xr:uid="{83EB4D92-15A7-48B2-8FF1-4572C4CFF066}">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sharedStrings.xml><?xml version="1.0" encoding="utf-8"?>
<sst xmlns="http://schemas.openxmlformats.org/spreadsheetml/2006/main" count="2479" uniqueCount="2183">
  <si>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</si>
  <si>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</si>
  <si>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</si>
  <si>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</si>
  <si>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</si>
  <si>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</si>
  <si>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</si>
  <si>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</si>
  <si>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</si>
  <si>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</si>
  <si>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</si>
  <si>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</si>
  <si>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</si>
  <si>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</si>
  <si>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</si>
  <si>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</si>
  <si>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</si>
  <si>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</si>
  <si>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</si>
  <si>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</si>
  <si>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</si>
  <si>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</si>
  <si>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</si>
  <si>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</si>
  <si>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</si>
  <si>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</si>
  <si>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</si>
  <si>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</si>
  <si>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</si>
  <si>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</si>
  <si>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</si>
  <si>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</si>
  <si>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</si>
  <si>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</si>
  <si>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</si>
  <si>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</si>
  <si>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</si>
  <si>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</si>
  <si>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</si>
  <si>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</si>
  <si>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</si>
  <si>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</si>
  <si>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</si>
  <si>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</si>
  <si>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</si>
  <si>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</si>
  <si>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</si>
  <si>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</si>
  <si>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</si>
  <si>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</si>
  <si>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</si>
  <si>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</si>
  <si>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</si>
  <si>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</si>
  <si>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</si>
  <si>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</si>
  <si>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</si>
  <si>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</si>
  <si>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</si>
  <si>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</si>
  <si>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</si>
  <si>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</si>
  <si>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</si>
  <si>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Aguanish</t>
  </si>
  <si>
    <t>Architecture, design, patrimoine bâti</t>
  </si>
  <si>
    <t>Chaudière-Appalaches</t>
  </si>
  <si>
    <t>Développement de solutions numériques ou intégration de nouvelles technologies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</si>
  <si>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</si>
  <si>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</si>
  <si>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</si>
  <si>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</si>
  <si>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</si>
  <si>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</si>
  <si>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</si>
  <si>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</si>
  <si>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</si>
  <si>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</si>
  <si>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</si>
  <si>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</si>
  <si>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</si>
  <si>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</si>
  <si>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</si>
  <si>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</si>
  <si>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</si>
  <si>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</si>
  <si>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</si>
  <si>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</si>
  <si>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</si>
  <si>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</si>
  <si>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</si>
  <si>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</si>
  <si>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</si>
  <si>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</si>
  <si>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</si>
  <si>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</si>
  <si>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</si>
  <si>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</si>
  <si>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</si>
  <si>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</si>
  <si>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</si>
  <si>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</si>
  <si>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</si>
  <si>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</si>
  <si>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Service de dette</t>
  </si>
  <si>
    <t>Alma</t>
  </si>
  <si>
    <t>Laurentides</t>
  </si>
  <si>
    <t>Gaspésie</t>
  </si>
  <si>
    <t>Montérégie</t>
  </si>
  <si>
    <t>Travailleur nomade</t>
  </si>
  <si>
    <t>Subvention</t>
  </si>
  <si>
    <t>IQ Tourisme</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</si>
  <si>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</si>
  <si>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</si>
  <si>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</si>
  <si>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</si>
  <si>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</si>
  <si>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</si>
  <si>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</si>
  <si>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</si>
  <si>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</si>
  <si>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</si>
  <si>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</si>
  <si>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</si>
  <si>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</si>
  <si>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</si>
  <si>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</si>
  <si>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</si>
  <si>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</si>
  <si>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</si>
  <si>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</si>
  <si>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</si>
  <si>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</si>
  <si>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</si>
  <si>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MTQ</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</si>
  <si>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</si>
  <si>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</si>
  <si>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</si>
  <si>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</si>
  <si>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</si>
  <si>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</si>
  <si>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</si>
  <si>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</si>
  <si>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</si>
  <si>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</si>
  <si>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</si>
  <si>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</si>
  <si>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</si>
  <si>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</si>
  <si>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</si>
  <si>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</si>
  <si>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</si>
  <si>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</si>
  <si>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</si>
  <si>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</si>
  <si>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</si>
  <si>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</si>
  <si>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</si>
  <si>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</si>
  <si>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</si>
  <si>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</si>
  <si>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</si>
  <si>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</si>
  <si>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</si>
  <si>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</si>
  <si>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</si>
  <si>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</si>
  <si>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</si>
  <si>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</si>
  <si>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</si>
  <si>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</si>
  <si>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</si>
  <si>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</si>
  <si>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</si>
  <si>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</si>
  <si>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</si>
  <si>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</si>
  <si>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</si>
  <si>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</si>
  <si>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</si>
  <si>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</si>
  <si>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</si>
  <si>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</si>
  <si>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</si>
  <si>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</si>
  <si>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</si>
  <si>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</si>
  <si>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</si>
  <si>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</si>
  <si>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</si>
  <si>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</si>
  <si>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</si>
  <si>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</si>
  <si>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</si>
  <si>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</si>
  <si>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</si>
  <si>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</si>
  <si>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</si>
  <si>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</si>
  <si>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</si>
  <si>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</si>
  <si>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</si>
  <si>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</si>
  <si>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</si>
  <si>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</si>
  <si>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</si>
  <si>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</si>
  <si>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</si>
  <si>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</si>
  <si>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</si>
  <si>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</si>
  <si>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</si>
  <si>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</si>
  <si>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</si>
  <si>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</si>
  <si>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</si>
  <si>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</si>
  <si>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</si>
  <si>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</si>
  <si>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</si>
  <si>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</si>
  <si>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</si>
  <si>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</si>
  <si>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</si>
  <si>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</si>
  <si>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</si>
  <si>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</si>
  <si>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</si>
  <si>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</si>
  <si>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</si>
  <si>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</si>
  <si>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</si>
  <si>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</si>
  <si>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</si>
  <si>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</si>
  <si>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</si>
  <si>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</si>
  <si>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</si>
  <si>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</si>
  <si>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</si>
  <si>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</si>
  <si>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</si>
  <si>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</si>
  <si>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</si>
  <si>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</si>
  <si>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</si>
  <si>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</si>
  <si>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</si>
  <si>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</si>
  <si>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</si>
  <si>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</si>
  <si>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</si>
  <si>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</si>
  <si>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</si>
  <si>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</si>
  <si>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</si>
  <si>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</si>
  <si>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</si>
  <si>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</si>
  <si>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</si>
  <si>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</si>
  <si>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</si>
  <si>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</si>
  <si>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</si>
  <si>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</si>
  <si>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</si>
  <si>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</si>
  <si>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</si>
  <si>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</si>
  <si>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</si>
  <si>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</si>
  <si>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</si>
  <si>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</si>
  <si>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</si>
  <si>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</si>
  <si>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</si>
  <si>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</si>
  <si>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</si>
  <si>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</si>
  <si>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</si>
  <si>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</si>
  <si>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</si>
  <si>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</si>
  <si>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</si>
  <si>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</si>
  <si>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</si>
  <si>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</si>
  <si>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</si>
  <si>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</si>
  <si>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</si>
  <si>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</si>
  <si>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</si>
  <si>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</si>
  <si>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</si>
  <si>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</si>
  <si>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</si>
  <si>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</si>
  <si>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</si>
  <si>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</si>
  <si>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</si>
  <si>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</si>
  <si>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</si>
  <si>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</si>
  <si>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</si>
  <si>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</si>
  <si>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</si>
  <si>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</si>
  <si>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</si>
  <si>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</si>
  <si>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</si>
  <si>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</si>
  <si>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</si>
  <si>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</si>
  <si>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</si>
  <si>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</si>
  <si>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</si>
  <si>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</si>
  <si>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</si>
  <si>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</si>
  <si>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</si>
  <si>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</si>
  <si>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</si>
  <si>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</si>
  <si>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</si>
  <si>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</si>
  <si>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</si>
  <si>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</si>
  <si>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</si>
  <si>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</si>
  <si>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</si>
  <si>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</si>
  <si>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</si>
  <si>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</si>
  <si>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</si>
  <si>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</si>
  <si>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</si>
  <si>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</si>
  <si>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</si>
  <si>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</si>
  <si>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</si>
  <si>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</si>
  <si>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</si>
  <si>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</si>
  <si>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</si>
  <si>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</si>
  <si>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</si>
  <si>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</si>
  <si>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</si>
  <si>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</si>
  <si>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</si>
  <si>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</si>
  <si>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</si>
  <si>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</si>
  <si>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</si>
  <si>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</si>
  <si>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</si>
  <si>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</si>
  <si>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</si>
  <si>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</si>
  <si>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</si>
  <si>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</si>
  <si>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</si>
  <si>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</si>
  <si>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</si>
  <si>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</si>
  <si>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</si>
  <si>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</si>
  <si>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</si>
  <si>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</si>
  <si>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</si>
  <si>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</si>
  <si>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</si>
  <si>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</si>
  <si>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</si>
  <si>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</si>
  <si>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</si>
  <si>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</si>
  <si>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</si>
  <si>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</si>
  <si>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</si>
  <si>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</si>
  <si>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</si>
  <si>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</si>
  <si>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</si>
  <si>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</si>
  <si>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</si>
  <si>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</si>
  <si>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</si>
  <si>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</si>
  <si>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</si>
  <si>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</si>
  <si>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</si>
  <si>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</si>
  <si>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</si>
  <si>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</si>
  <si>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</si>
  <si>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</si>
  <si>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</si>
  <si>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</si>
  <si>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</si>
  <si>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</si>
  <si>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</si>
  <si>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</si>
  <si>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</si>
  <si>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</si>
  <si>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</si>
  <si>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</si>
  <si>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</si>
  <si>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</si>
  <si>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</si>
  <si>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</si>
  <si>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</si>
  <si>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</si>
  <si>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</si>
  <si>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</si>
  <si>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</si>
  <si>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</si>
  <si>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</si>
  <si>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</si>
  <si>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</si>
  <si>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</si>
  <si>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</si>
  <si>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</si>
  <si>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</si>
  <si>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</si>
  <si>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</si>
  <si>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</si>
  <si>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</si>
  <si>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</si>
  <si>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</si>
  <si>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</si>
  <si>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</si>
  <si>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</si>
  <si>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</si>
  <si>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</si>
  <si>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</si>
  <si>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</si>
  <si>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</si>
  <si>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</si>
  <si>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</si>
  <si>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</si>
  <si>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</si>
  <si>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</si>
  <si>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</si>
  <si>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</si>
  <si>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</si>
  <si>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</si>
  <si>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</si>
  <si>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</si>
  <si>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</si>
  <si>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</si>
  <si>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</si>
  <si>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</si>
  <si>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</si>
  <si>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</si>
  <si>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</si>
  <si>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</si>
  <si>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</si>
  <si>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</si>
  <si>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</si>
  <si>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</si>
  <si>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</si>
  <si>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</si>
  <si>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</si>
  <si>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</si>
  <si>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</si>
  <si>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</si>
  <si>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</si>
  <si>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</si>
  <si>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</si>
  <si>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</si>
  <si>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</si>
  <si>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</si>
  <si>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</si>
  <si>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</si>
  <si>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</si>
  <si>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</si>
  <si>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</si>
  <si>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</si>
  <si>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</si>
  <si>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</si>
  <si>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</si>
  <si>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</si>
  <si>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</si>
  <si>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</si>
  <si>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</si>
  <si>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</si>
  <si>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</si>
  <si>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</si>
  <si>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</si>
  <si>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</si>
  <si>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</si>
  <si>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</si>
  <si>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</si>
  <si>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</si>
  <si>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</si>
  <si>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</si>
  <si>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</si>
  <si>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</si>
  <si>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</si>
  <si>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</si>
  <si>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</si>
  <si>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</si>
  <si>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</si>
  <si>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</si>
  <si>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</si>
  <si>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</si>
  <si>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</si>
  <si>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</si>
  <si>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</si>
  <si>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</si>
  <si>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</si>
  <si>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</si>
  <si>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</si>
  <si>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</si>
  <si>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</si>
  <si>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</si>
  <si>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</si>
  <si>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</si>
  <si>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</si>
  <si>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</si>
  <si>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</si>
  <si>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</si>
  <si>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</si>
  <si>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</si>
  <si>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</si>
  <si>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</si>
  <si>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</si>
  <si>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</si>
  <si>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</si>
  <si>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</si>
  <si>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</si>
  <si>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</si>
  <si>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</si>
  <si>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</si>
  <si>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</si>
  <si>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</si>
  <si>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</si>
  <si>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</si>
  <si>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</si>
  <si>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</si>
  <si>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</si>
  <si>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</si>
  <si>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</si>
  <si>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</si>
  <si>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</si>
  <si>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</si>
  <si>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</si>
  <si>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</si>
  <si>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</si>
  <si>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</si>
  <si>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</si>
  <si>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</si>
  <si>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</si>
  <si>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</si>
  <si>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</si>
  <si>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</si>
  <si>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</si>
  <si>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</si>
  <si>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</si>
  <si>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</si>
  <si>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</si>
  <si>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</si>
  <si>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</si>
  <si>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</si>
  <si>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</si>
  <si>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</si>
  <si>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</si>
  <si>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</si>
  <si>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</si>
  <si>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</si>
  <si>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</si>
  <si>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</si>
  <si>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</si>
  <si>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</si>
  <si>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</si>
  <si>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</si>
  <si>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</si>
  <si>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</si>
  <si>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</si>
  <si>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</si>
  <si>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</si>
  <si>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</si>
  <si>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</si>
  <si>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</si>
  <si>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</si>
  <si>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</si>
  <si>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</si>
  <si>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</si>
  <si>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</si>
  <si>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</si>
  <si>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</si>
  <si>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</si>
  <si>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</si>
  <si>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</si>
  <si>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</si>
  <si>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</si>
  <si>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</si>
  <si>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</si>
  <si>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</si>
  <si>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</si>
  <si>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</si>
  <si>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</si>
  <si>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</si>
  <si>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</si>
  <si>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</si>
  <si>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</si>
  <si>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</si>
  <si>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</si>
  <si>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</si>
  <si>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</si>
  <si>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</si>
  <si>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</si>
  <si>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</si>
  <si>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</si>
  <si>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</si>
  <si>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</si>
  <si>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</si>
  <si>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</si>
  <si>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</si>
  <si>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</si>
  <si>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</si>
  <si>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</si>
  <si>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</si>
  <si>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</si>
  <si>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</si>
  <si>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</si>
  <si>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</si>
  <si>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</si>
  <si>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</si>
  <si>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</si>
  <si>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</si>
  <si>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</si>
  <si>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</si>
  <si>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</si>
  <si>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</si>
  <si>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</si>
  <si>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</si>
  <si>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</si>
  <si>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</si>
  <si>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</si>
  <si>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</si>
  <si>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</si>
  <si>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</si>
  <si>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</si>
  <si>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</si>
  <si>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</si>
  <si>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</si>
  <si>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</si>
  <si>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</si>
  <si>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</si>
  <si>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</si>
  <si>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</si>
  <si>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</si>
  <si>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</si>
  <si>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</si>
  <si>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</si>
  <si>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</si>
  <si>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</si>
  <si>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</si>
  <si>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</si>
  <si>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</si>
  <si>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</si>
  <si>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</si>
  <si>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</si>
  <si>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</si>
  <si>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</si>
  <si>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</si>
  <si>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</si>
  <si>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</si>
  <si>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</si>
  <si>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</si>
  <si>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</si>
  <si>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</si>
  <si>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</si>
  <si>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</si>
  <si>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</si>
  <si>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</si>
  <si>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</si>
  <si>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</si>
  <si>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</si>
  <si>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</si>
  <si>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</si>
  <si>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</si>
  <si>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</si>
  <si>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</si>
  <si>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</si>
  <si>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</si>
  <si>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</si>
  <si>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</si>
  <si>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</si>
  <si>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</si>
  <si>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</si>
  <si>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</si>
  <si>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</si>
  <si>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</si>
  <si>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</si>
  <si>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</si>
  <si>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</si>
  <si>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</si>
  <si>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</si>
  <si>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</si>
  <si>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</si>
  <si>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</si>
  <si>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</si>
  <si>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</si>
  <si>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</si>
  <si>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</si>
  <si>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</si>
  <si>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</si>
  <si>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</si>
  <si>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</si>
  <si>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</si>
  <si>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</si>
  <si>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</si>
  <si>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</si>
  <si>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</si>
  <si>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</si>
  <si>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</si>
  <si>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</si>
  <si>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</si>
  <si>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</si>
  <si>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</si>
  <si>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</si>
  <si>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</si>
  <si>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</si>
  <si>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</si>
  <si>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</si>
  <si>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</si>
  <si>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</si>
  <si>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</si>
  <si>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</si>
  <si>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</si>
  <si>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</si>
  <si>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</si>
  <si>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</si>
  <si>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</si>
  <si>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</si>
  <si>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</si>
  <si>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</si>
  <si>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</si>
  <si>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</si>
  <si>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</si>
  <si>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</si>
  <si>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</si>
  <si>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</si>
  <si>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</si>
  <si>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</si>
  <si>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</si>
  <si>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</si>
  <si>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</si>
  <si>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</si>
  <si>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</si>
  <si>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</si>
  <si>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</si>
  <si>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</si>
  <si>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</si>
  <si>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</si>
  <si>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</si>
  <si>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</si>
  <si>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</si>
  <si>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</si>
  <si>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</si>
  <si>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</si>
  <si>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</si>
  <si>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</si>
  <si>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</si>
  <si>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</si>
  <si>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</si>
  <si>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</si>
  <si>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</si>
  <si>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</si>
  <si>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</si>
  <si>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</si>
  <si>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</si>
  <si>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</si>
  <si>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</si>
  <si>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</si>
  <si>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</si>
  <si>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</si>
  <si>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</si>
  <si>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</si>
  <si>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</si>
  <si>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</si>
  <si>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</si>
  <si>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</si>
  <si>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</si>
  <si>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</si>
  <si>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</si>
  <si>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</si>
  <si>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</si>
  <si>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</si>
  <si>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</si>
  <si>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</si>
  <si>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</si>
  <si>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</si>
  <si>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</si>
  <si>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</si>
  <si>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</si>
  <si>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</si>
  <si>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</si>
  <si>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</si>
  <si>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</si>
  <si>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</si>
  <si>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</si>
  <si>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</si>
  <si>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</si>
  <si>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</si>
  <si>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</si>
  <si>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</si>
  <si>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</si>
  <si>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</si>
  <si>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</si>
  <si>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</si>
  <si>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</si>
  <si>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</si>
  <si>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</si>
  <si>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</si>
  <si>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</si>
  <si>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</si>
  <si>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</si>
  <si>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</si>
  <si>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</si>
  <si>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</si>
  <si>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</si>
  <si>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</si>
  <si>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</si>
  <si>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</si>
  <si>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</si>
  <si>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</si>
  <si>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</si>
  <si>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</si>
  <si>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</si>
  <si>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</si>
  <si>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</si>
  <si>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</si>
  <si>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</si>
  <si>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</si>
  <si>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</si>
  <si>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</si>
  <si>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</si>
  <si>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</si>
  <si>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</si>
  <si>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</si>
  <si>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</si>
  <si>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</si>
  <si>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</si>
  <si>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</si>
  <si>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</si>
  <si>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</si>
  <si>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</si>
  <si>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</si>
  <si>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</si>
  <si>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</si>
  <si>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</si>
  <si>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</si>
  <si>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</si>
  <si>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</si>
  <si>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</si>
  <si>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</si>
  <si>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</si>
  <si>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</si>
  <si>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</si>
  <si>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</si>
  <si>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</si>
  <si>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</si>
  <si>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</si>
  <si>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</si>
  <si>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</si>
  <si>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</si>
  <si>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</si>
  <si>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</si>
  <si>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</si>
  <si>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</si>
  <si>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</si>
  <si>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</si>
  <si>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</si>
  <si>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</si>
  <si>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</si>
  <si>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</si>
  <si>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</si>
  <si>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</si>
  <si>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</si>
  <si>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</si>
  <si>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</si>
  <si>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</si>
  <si>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</si>
  <si>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</si>
  <si>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</si>
  <si>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</si>
  <si>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</si>
  <si>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</si>
  <si>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</si>
  <si>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</si>
  <si>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</si>
  <si>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</si>
  <si>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</si>
  <si>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</si>
  <si>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</si>
  <si>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</si>
  <si>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</si>
  <si>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</si>
  <si>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</si>
  <si>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</si>
  <si>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</si>
  <si>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</si>
  <si>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</si>
  <si>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</si>
  <si>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</si>
  <si>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</si>
  <si>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</si>
  <si>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</si>
  <si>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</si>
  <si>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</si>
  <si>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</si>
  <si>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</si>
  <si>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</si>
  <si>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</si>
  <si>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</si>
  <si>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</si>
  <si>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</si>
  <si>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</si>
  <si>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</si>
  <si>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</si>
  <si>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</si>
  <si>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</si>
  <si>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</si>
  <si>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</si>
  <si>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</si>
  <si>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</si>
  <si>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</si>
  <si>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</si>
  <si>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</si>
  <si>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</si>
  <si>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</si>
  <si>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</si>
  <si>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</si>
  <si>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</si>
  <si>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</si>
  <si>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</si>
  <si>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</si>
  <si>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</si>
  <si>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</si>
  <si>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</si>
  <si>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</si>
  <si>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</si>
  <si>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</si>
  <si>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</si>
  <si>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</si>
  <si>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</si>
  <si>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</si>
  <si>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</si>
  <si>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</si>
  <si>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</si>
  <si>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</si>
  <si>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</si>
  <si>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</si>
  <si>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</si>
  <si>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</si>
  <si>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</si>
  <si>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</si>
  <si>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</si>
  <si>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</si>
  <si>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</si>
  <si>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</si>
  <si>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</si>
  <si>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</si>
  <si>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</si>
  <si>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</si>
  <si>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</si>
  <si>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</si>
  <si>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</si>
  <si>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</si>
  <si>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</si>
  <si>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</si>
  <si>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</si>
  <si>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</si>
  <si>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</si>
  <si>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</si>
  <si>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</si>
  <si>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</si>
  <si>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</si>
  <si>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</si>
  <si>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</si>
  <si>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</si>
  <si>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</si>
  <si>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</si>
  <si>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</si>
  <si>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</si>
  <si>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</si>
  <si>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</si>
  <si>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</si>
  <si>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</si>
  <si>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</si>
  <si>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</si>
  <si>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</si>
  <si>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</si>
  <si>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</si>
  <si>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</si>
  <si>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</si>
  <si>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</si>
  <si>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</si>
  <si>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</si>
  <si>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</si>
  <si>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</si>
  <si>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</si>
  <si>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</si>
  <si>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</si>
  <si>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</si>
  <si>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</si>
  <si>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</si>
  <si>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</si>
  <si>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</si>
  <si>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</si>
  <si>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</si>
  <si>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</si>
  <si>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</si>
  <si>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</si>
  <si>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</si>
  <si>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</si>
  <si>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</si>
  <si>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</si>
  <si>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</si>
  <si>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</si>
  <si>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</si>
  <si>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</si>
  <si>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</si>
  <si>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</si>
  <si>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</si>
  <si>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</si>
  <si>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</si>
  <si>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</si>
  <si>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</si>
  <si>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</si>
  <si>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</si>
  <si>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</si>
  <si>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</si>
  <si>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</si>
  <si>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</si>
  <si>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</si>
  <si>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</si>
  <si>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</si>
  <si>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</si>
  <si>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</si>
  <si>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</si>
  <si>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</si>
  <si>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</si>
  <si>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</si>
  <si>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</si>
  <si>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</si>
  <si>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</si>
  <si>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</si>
  <si>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</si>
  <si>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</si>
  <si>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</si>
  <si>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</si>
  <si>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</si>
  <si>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</si>
  <si>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</si>
  <si>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</si>
  <si>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</si>
  <si>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</si>
  <si>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</si>
  <si>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</si>
  <si>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</si>
  <si>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</si>
  <si>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</si>
  <si>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</si>
  <si>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</si>
  <si>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</si>
  <si>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</si>
  <si>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</si>
  <si>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</si>
  <si>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</si>
  <si>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</si>
  <si>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</si>
  <si>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</si>
  <si>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</si>
  <si>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</si>
  <si>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</si>
  <si>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</si>
  <si>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</si>
  <si>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</si>
  <si>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</si>
  <si>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</si>
  <si>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</si>
  <si>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</si>
  <si>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</si>
  <si>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</si>
  <si>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</si>
  <si>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</si>
  <si>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</si>
  <si>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</si>
  <si>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</si>
  <si>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</si>
  <si>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</si>
  <si>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</si>
  <si>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</si>
  <si>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</si>
  <si>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</si>
  <si>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</si>
  <si>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</si>
  <si>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</si>
  <si>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</si>
  <si>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</si>
  <si>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</si>
  <si>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</si>
  <si>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</si>
  <si>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</si>
  <si>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</si>
  <si>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</si>
  <si>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</si>
  <si>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</si>
  <si>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</si>
  <si>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</si>
  <si>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</si>
  <si>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</si>
  <si>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</si>
  <si>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</si>
  <si>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</si>
  <si>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</si>
  <si>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</si>
  <si>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</si>
  <si>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</si>
  <si>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</si>
  <si>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</si>
  <si>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</si>
  <si>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</si>
  <si>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</si>
  <si>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</si>
  <si>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</si>
  <si>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</si>
  <si>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</si>
  <si>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</si>
  <si>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</si>
  <si>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</si>
  <si>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</si>
  <si>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</si>
  <si>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</si>
  <si>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</si>
  <si>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</si>
  <si>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</si>
  <si>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</si>
  <si>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</si>
  <si>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</si>
  <si>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</si>
  <si>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</si>
  <si>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</si>
  <si>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</si>
  <si>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</si>
  <si>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</si>
  <si>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</si>
  <si>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</si>
  <si>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</si>
  <si>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</si>
  <si>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</si>
  <si>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</si>
  <si>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</si>
  <si>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</si>
  <si>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</si>
  <si>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</si>
  <si>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</si>
  <si>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</si>
  <si>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</si>
  <si>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</si>
  <si>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</si>
  <si>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</si>
  <si>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</si>
  <si>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</si>
  <si>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</si>
  <si>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</si>
  <si>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</si>
  <si>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</si>
  <si>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</si>
  <si>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</si>
  <si>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</si>
  <si>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</si>
  <si>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</si>
  <si>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</si>
  <si>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</si>
  <si>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</si>
  <si>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</si>
  <si>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</si>
  <si>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</si>
  <si>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</si>
  <si>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</si>
  <si>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</si>
  <si>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</si>
  <si>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</si>
  <si>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</si>
  <si>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</si>
  <si>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</si>
  <si>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</si>
  <si>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</si>
  <si>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</si>
  <si>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</si>
  <si>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</si>
  <si>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</si>
  <si>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</si>
  <si>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</si>
  <si>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</si>
  <si>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</si>
  <si>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</si>
  <si>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</si>
  <si>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</si>
  <si>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</si>
  <si>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</si>
  <si>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</si>
  <si>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</si>
  <si>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</si>
  <si>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</si>
  <si>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</si>
  <si>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</si>
  <si>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</si>
  <si>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</si>
  <si>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</si>
  <si>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</si>
  <si>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</si>
  <si>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</si>
  <si>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</si>
  <si>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</si>
  <si>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</si>
  <si>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</si>
  <si>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</si>
  <si>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</si>
  <si>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</si>
  <si>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</si>
  <si>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</si>
  <si>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</si>
  <si>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</si>
  <si>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</si>
  <si>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</si>
  <si>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</si>
  <si>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</si>
  <si>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</si>
  <si>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</si>
  <si>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</si>
  <si>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</si>
  <si>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</si>
  <si>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</si>
  <si>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</si>
  <si>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</si>
  <si>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</si>
  <si>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</si>
  <si>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</si>
  <si>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</si>
  <si>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</si>
  <si>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</si>
  <si>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</si>
  <si>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</si>
  <si>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</si>
  <si>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</si>
  <si>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</si>
  <si>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</si>
  <si>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</si>
  <si>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</si>
  <si>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</si>
  <si>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</si>
  <si>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</si>
  <si>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Locale </t>
  </si>
  <si>
    <t>Régionale</t>
  </si>
  <si>
    <t>Provinciale</t>
  </si>
  <si>
    <t>Hors Québec</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</si>
  <si>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</si>
  <si>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</si>
  <si>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</si>
  <si>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</si>
  <si>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</si>
  <si>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</si>
  <si>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</si>
  <si>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</si>
  <si>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</si>
  <si>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</si>
  <si>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</si>
  <si>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</si>
  <si>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</si>
  <si>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</si>
  <si>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</si>
  <si>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</si>
  <si>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Sur une base annuelle</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</si>
  <si>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</si>
  <si>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</si>
  <si>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</si>
  <si>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</si>
  <si>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</si>
  <si>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</si>
  <si>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</si>
  <si>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</si>
  <si>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</si>
  <si>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</si>
  <si>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</si>
  <si>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</si>
  <si>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</si>
  <si>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</si>
  <si>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</si>
  <si>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</si>
  <si>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</si>
  <si>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</si>
  <si>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</si>
  <si>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</si>
  <si>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</si>
  <si>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</si>
  <si>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</si>
  <si>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</si>
  <si>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</si>
  <si>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</si>
  <si>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</si>
  <si>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</si>
  <si>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</si>
  <si>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XX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</si>
  <si>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</si>
  <si>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</si>
  <si>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</si>
  <si>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</si>
  <si>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</si>
  <si>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</si>
  <si>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</si>
  <si>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</si>
  <si>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</si>
  <si>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</si>
  <si>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</si>
  <si>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</si>
  <si>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</si>
  <si>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</si>
  <si>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</si>
  <si>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</si>
  <si>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</si>
  <si>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</si>
  <si>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</si>
  <si>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</si>
  <si>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</si>
  <si>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</si>
  <si>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</si>
  <si>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</si>
  <si>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</si>
  <si>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</si>
  <si>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</si>
  <si>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</si>
  <si>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</si>
  <si>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</si>
  <si>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</si>
  <si>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</si>
  <si>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</si>
  <si>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16.</t>
  </si>
  <si>
    <t>17.</t>
  </si>
  <si>
    <t>18.</t>
  </si>
  <si>
    <t>19.</t>
  </si>
  <si>
    <t>Emploi</t>
  </si>
  <si>
    <t>20.</t>
  </si>
  <si>
    <t>21.</t>
  </si>
  <si>
    <t>Achalandage</t>
  </si>
  <si>
    <t>22.</t>
  </si>
  <si>
    <t>23.</t>
  </si>
  <si>
    <t xml:space="preserve">3. Autres priorités régionales </t>
  </si>
  <si>
    <t>À ajouter</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</si>
  <si>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</si>
  <si>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</si>
  <si>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</si>
  <si>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</si>
  <si>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</si>
  <si>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</si>
  <si>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</si>
  <si>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</si>
  <si>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</si>
  <si>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</si>
  <si>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</si>
  <si>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</si>
  <si>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</si>
  <si>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</si>
  <si>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</si>
  <si>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</si>
  <si>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</si>
  <si>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</si>
  <si>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</si>
  <si>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</si>
  <si>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</si>
  <si>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</si>
  <si>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</si>
  <si>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</si>
  <si>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</si>
  <si>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</si>
  <si>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</si>
  <si>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</si>
  <si>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</si>
  <si>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</si>
  <si>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</si>
  <si>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</si>
  <si>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</si>
  <si>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</si>
  <si>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</si>
  <si>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</si>
  <si>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</si>
  <si>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</si>
  <si>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</si>
  <si>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</si>
  <si>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</si>
  <si>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</si>
  <si>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</si>
  <si>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</si>
  <si>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</si>
  <si>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</si>
  <si>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</si>
  <si>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</si>
  <si>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</si>
  <si>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</si>
  <si>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</si>
  <si>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</si>
  <si>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</si>
  <si>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</si>
  <si>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</si>
  <si>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</si>
  <si>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</si>
  <si>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</si>
  <si>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</si>
  <si>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</si>
  <si>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</si>
  <si>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</si>
  <si>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</si>
  <si>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</si>
  <si>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</si>
  <si>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</si>
  <si>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</si>
  <si>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</si>
  <si>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</si>
  <si>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</si>
  <si>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</si>
  <si>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</si>
  <si>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</si>
  <si>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</si>
  <si>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</si>
  <si>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</si>
  <si>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</si>
  <si>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</si>
  <si>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</si>
  <si>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</si>
  <si>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</si>
  <si>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</si>
  <si>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Autres marchés internationaux</t>
  </si>
  <si>
    <t>Commentaires</t>
  </si>
  <si>
    <t>MCC</t>
  </si>
  <si>
    <t>Oui, nous attendons la confirmation</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</si>
  <si>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</si>
  <si>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</si>
  <si>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</si>
  <si>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</si>
  <si>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</si>
  <si>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</si>
  <si>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</si>
  <si>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</si>
  <si>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</si>
  <si>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Autres dépenses - Contingence</t>
  </si>
  <si>
    <t>Documents complémentaires optionnels</t>
  </si>
  <si>
    <t>,</t>
  </si>
  <si>
    <t>Diffusion des informations transmises</t>
  </si>
  <si>
    <t xml:space="preserve">
</t>
  </si>
  <si>
    <t>24.</t>
  </si>
  <si>
    <t>25.</t>
  </si>
  <si>
    <t>26.</t>
  </si>
  <si>
    <t>Volume des touristes</t>
  </si>
  <si>
    <t>Reste du Canada</t>
  </si>
  <si>
    <t>Autres pays</t>
  </si>
  <si>
    <t>Sur une base saisonnière</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</si>
  <si>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</si>
  <si>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</si>
  <si>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</si>
  <si>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</si>
  <si>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</si>
  <si>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</si>
  <si>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</si>
  <si>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</si>
  <si>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</si>
  <si>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</si>
  <si>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</si>
  <si>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</si>
  <si>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</si>
  <si>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</si>
  <si>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</si>
  <si>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</si>
  <si>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</si>
  <si>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</si>
  <si>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</si>
  <si>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</si>
  <si>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</si>
  <si>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</si>
  <si>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</si>
  <si>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</si>
  <si>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</si>
  <si>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</si>
  <si>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</si>
  <si>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</si>
  <si>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</si>
  <si>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</si>
  <si>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</si>
  <si>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</si>
  <si>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</si>
  <si>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</si>
  <si>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</si>
  <si>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</si>
  <si>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</si>
  <si>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</si>
  <si>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</si>
  <si>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</si>
  <si>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</si>
  <si>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</si>
  <si>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</si>
  <si>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</si>
  <si>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</si>
  <si>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</si>
  <si>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</si>
  <si>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</si>
  <si>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</si>
  <si>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</si>
  <si>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</si>
  <si>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</si>
  <si>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</si>
  <si>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</si>
  <si>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</si>
  <si>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</si>
  <si>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</si>
  <si>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</si>
  <si>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</si>
  <si>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</si>
  <si>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</si>
  <si>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</si>
  <si>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</si>
  <si>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</si>
  <si>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</si>
  <si>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</si>
  <si>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</si>
  <si>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</si>
  <si>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</si>
  <si>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</si>
  <si>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</si>
  <si>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</si>
  <si>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</si>
  <si>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</si>
  <si>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</si>
  <si>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</si>
  <si>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</si>
  <si>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</si>
  <si>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</si>
  <si>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</si>
  <si>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</si>
  <si>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</si>
  <si>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</si>
  <si>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</si>
  <si>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</si>
  <si>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</si>
  <si>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</si>
  <si>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</si>
  <si>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</si>
  <si>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</si>
  <si>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</si>
  <si>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</si>
  <si>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</si>
  <si>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</si>
  <si>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</si>
  <si>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</si>
  <si>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</si>
  <si>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</si>
  <si>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</si>
  <si>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</si>
  <si>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</si>
  <si>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</si>
  <si>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</si>
  <si>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</si>
  <si>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</si>
  <si>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</si>
  <si>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Avant le projet :</t>
  </si>
  <si>
    <t xml:space="preserve">Après le projet : </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</si>
  <si>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</si>
  <si>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</si>
  <si>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</si>
  <si>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</si>
  <si>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</si>
  <si>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</si>
  <si>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</si>
  <si>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</si>
  <si>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</si>
  <si>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Comment ces données sur la provenance des visiteurs ont-elles été recueillies?</t>
  </si>
  <si>
    <t xml:space="preserve">La clientèle hors Québec projetée est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</si>
  <si>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</si>
  <si>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</si>
  <si>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</si>
  <si>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</si>
  <si>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</si>
  <si>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</si>
  <si>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</si>
  <si>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</si>
  <si>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</si>
  <si>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</si>
  <si>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</si>
  <si>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</si>
  <si>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</si>
  <si>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</si>
  <si>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</si>
  <si>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</si>
  <si>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</si>
  <si>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</si>
  <si>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</si>
  <si>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</si>
  <si>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</si>
  <si>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</si>
  <si>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</si>
  <si>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</si>
  <si>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</si>
  <si>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</si>
  <si>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</si>
  <si>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</si>
  <si>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</si>
  <si>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</si>
  <si>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</si>
  <si>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</si>
  <si>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</si>
  <si>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</si>
  <si>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</si>
  <si>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</si>
  <si>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</si>
  <si>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</si>
  <si>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</si>
  <si>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</si>
  <si>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</si>
  <si>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</si>
  <si>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</si>
  <si>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</si>
  <si>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</si>
  <si>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</si>
  <si>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</si>
  <si>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</si>
  <si>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</si>
  <si>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</si>
  <si>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</si>
  <si>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</si>
  <si>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</si>
  <si>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</si>
  <si>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</si>
  <si>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</si>
  <si>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</si>
  <si>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</si>
  <si>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</si>
  <si>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</si>
  <si>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</si>
  <si>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</si>
  <si>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</si>
  <si>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</si>
  <si>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</si>
  <si>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</si>
  <si>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</si>
  <si>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</si>
  <si>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</si>
  <si>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</si>
  <si>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</si>
  <si>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</si>
  <si>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</si>
  <si>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</si>
  <si>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</si>
  <si>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</si>
  <si>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</si>
  <si>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</si>
  <si>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</si>
  <si>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</si>
  <si>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</si>
  <si>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</si>
  <si>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</si>
  <si>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</si>
  <si>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</si>
  <si>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</si>
  <si>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</si>
  <si>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</si>
  <si>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</si>
  <si>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</si>
  <si>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</si>
  <si>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</si>
  <si>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</si>
  <si>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</si>
  <si>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</si>
  <si>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</si>
  <si>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</si>
  <si>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</si>
  <si>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</si>
  <si>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</si>
  <si>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</si>
  <si>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</si>
  <si>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</si>
  <si>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</si>
  <si>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</si>
  <si>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</si>
  <si>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</si>
  <si>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</si>
  <si>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</si>
  <si>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États financiers prévisionnels sur trois (3) ans de l’organisation à la suite de la réalisation du projet.</t>
  </si>
  <si>
    <t>Certificat autochtone permettant de reconnaître le statut autochtone de l’OBL, de l’OBNL ou de la coopérative (cela permet de déterminer le taux d’aide).</t>
  </si>
  <si>
    <t>L’organisation a bénéficié ou bénéficie de l’accompagnement d’un expert ou d’un partenaire dans sa démarche de développement durable.</t>
  </si>
  <si>
    <t>Études – Étude technique (plans et devis)</t>
  </si>
  <si>
    <t>Études – Plan d'affaires</t>
  </si>
  <si>
    <t>Études – Autre</t>
  </si>
  <si>
    <t>Immobilisation – Acquisition de technologies, de logiciels ou de progiciels</t>
  </si>
  <si>
    <t>Immobilisation – Aménagement de sentiers</t>
  </si>
  <si>
    <t>Immobilisation – Aménagement extérieur</t>
  </si>
  <si>
    <t>Immobilisation – Aménagement intérieur</t>
  </si>
  <si>
    <t>Immobilisation – Bateau</t>
  </si>
  <si>
    <t>Immobilisation – Construction</t>
  </si>
  <si>
    <t>Immobilisation – Équipements</t>
  </si>
  <si>
    <t>Immobilisation – Espaces administratifs</t>
  </si>
  <si>
    <t>Immobilisation – Espaces commerciaux</t>
  </si>
  <si>
    <t>Immobilisation – Interprétation</t>
  </si>
  <si>
    <t>Immobilisation – Mise à niveau</t>
  </si>
  <si>
    <t>Immobilisation – Quai</t>
  </si>
  <si>
    <t>Immobilisation – Signalisation</t>
  </si>
  <si>
    <t>Immobilisation – Terrain</t>
  </si>
  <si>
    <t>Immobilisation – Autre</t>
  </si>
  <si>
    <t>Hébergement – Construction</t>
  </si>
  <si>
    <t>Hébergement – Équipements et matériel</t>
  </si>
  <si>
    <t>Hébergement – Rénovation</t>
  </si>
  <si>
    <t>Hébergement – Autre</t>
  </si>
  <si>
    <t>Honoraires professionnels – Consultant</t>
  </si>
  <si>
    <t>Honoraires professionnels – Main-d'œuvre spécialisée</t>
  </si>
  <si>
    <t>Honoraires professionnels – Autre</t>
  </si>
  <si>
    <t>Ressources humaines – Autre</t>
  </si>
  <si>
    <t>Autres dépenses – Contingence</t>
  </si>
  <si>
    <t>Autres dépenses – Développement durable</t>
  </si>
  <si>
    <t>Autres dépenses – Dragage pour la réalisation du projet</t>
  </si>
  <si>
    <t>Autres dépenses – Frais d'administration</t>
  </si>
  <si>
    <t>Autres dépenses – Frais de déplacement</t>
  </si>
  <si>
    <t>Autres dépenses – Frais de financement</t>
  </si>
  <si>
    <t>Autres dépenses – Frais de transport</t>
  </si>
  <si>
    <t>Autres dépenses – Intérêts</t>
  </si>
  <si>
    <t>Autres dépenses – Permis</t>
  </si>
  <si>
    <t>Autres dépenses – Taxes non remboursables</t>
  </si>
  <si>
    <t>Autres dépenses – Taxes remboursables</t>
  </si>
  <si>
    <t>Autres dépenses – Autre</t>
  </si>
  <si>
    <t xml:space="preserve">Le projet est-il admissible? </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</si>
  <si>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</si>
  <si>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</si>
  <si>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</si>
  <si>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</si>
  <si>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</si>
  <si>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Avez-vous pris connaissance de la règle d’adjudication des contrats pour les projets subventionnés et vous engagez-vous à procéder par appel d’offres public pour l’adjudication de contrat de construction de 100 000 $ et plus?</t>
  </si>
  <si>
    <t>Avez-vous vérifié si vous êtes assujetti à la Politique d’intégration des arts à l’architecture (s’applique aux projets de construction de 150 000 $ et plus)?</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</si>
  <si>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</si>
  <si>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</si>
  <si>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</si>
  <si>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</si>
  <si>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</si>
  <si>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</si>
  <si>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</si>
  <si>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</si>
  <si>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Le projet ne peut pas être constitué d’une majorité de coûts liés à la mise à niveau, l’entretien ou le remplacement des infrastructures ou équipements existants. 
Est-ce que la demande respecte cette condition?</t>
  </si>
  <si>
    <t>Disposez-vous des documents exigés pour le dépôt de la demande ?</t>
  </si>
  <si>
    <t>Plan d’affaires complet du projet, incluant la liste des autorisations, attestations, certificats ou permis à obtenir en lien avec le projet.</t>
  </si>
  <si>
    <t>Résolution du conseil d’administration (ou l’équivalent) mandatant le signataire de la demande d’aide financière à ce programme et tout document pertinent à la demande.</t>
  </si>
  <si>
    <t>Courriel du ministère de la Culture et des Communications indiquant si le projet est assujetti à la Politique d’intégration des arts à l’architecture et à l’environnement des bâtiments et des sites gouvernementaux et publics.</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</si>
  <si>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</si>
  <si>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</si>
  <si>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</si>
  <si>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</si>
  <si>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</si>
  <si>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</si>
  <si>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</si>
  <si>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</si>
  <si>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</si>
  <si>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</si>
  <si>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</si>
  <si>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</si>
  <si>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</si>
  <si>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</si>
  <si>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</si>
  <si>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</si>
  <si>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</si>
  <si>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</si>
  <si>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</si>
  <si>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</si>
  <si>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</si>
  <si>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</si>
  <si>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</si>
  <si>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</si>
  <si>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</si>
  <si>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</si>
  <si>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</si>
  <si>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</si>
  <si>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</si>
  <si>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</si>
  <si>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</si>
  <si>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</si>
  <si>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</si>
  <si>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</si>
  <si>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</si>
  <si>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</si>
  <si>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</si>
  <si>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</si>
  <si>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</si>
  <si>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</si>
  <si>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</si>
  <si>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</si>
  <si>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</si>
  <si>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</si>
  <si>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</si>
  <si>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</si>
  <si>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</si>
  <si>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</si>
  <si>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</si>
  <si>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</si>
  <si>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</si>
  <si>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</si>
  <si>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</si>
  <si>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 xml:space="preserve">Le projet présente une majorité de coûts liés à la mise à niveau, l’entretien ou le remplacement des infrastructures ou équipements existants. </t>
  </si>
  <si>
    <t>Avez-vous pris connaissance de la règle d’adjudication des contrats pour les projets subventionnés et vous engagez-vous à procéder par appel d’offres public pour l’adjudication de contrat de construction de 100 000 $ et plus?</t>
  </si>
  <si>
    <t>Avez-vous soumis votre projet au ministère de la Culture et des Communications afin de savoir s’il est assujetti ou non à la Politique d’intégration des arts à l’architecture et à l’environnement des bâtiments et des sites gouvernementaux et publics?</t>
  </si>
  <si>
    <t>Le promoteur a pris connaissance des règles d’adjudication de contrats pour les projets subventionnés et il s'est engagé à les respecter.</t>
  </si>
  <si>
    <t>Le promoteur est assujetti à la Politique d’intégration des arts à l’architecture et a transmis l’information requise avec sa demande.</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</si>
  <si>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</si>
  <si>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</si>
  <si>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Si une aide financière est consentie au projet, une fiche de retombées touristiques devra être transmise au ministère du Tourisme, un (1) an après la date de fin du projet, et ce, pendant cinq (5) ans.</t>
  </si>
  <si>
    <t>J’ai pris connaissance de ces exigences et notre organisation s’engage à les respecter si une aide financière nous est accordée.</t>
  </si>
  <si>
    <t xml:space="preserve">Le promoteur a transmis l’ensemble des documents obligatoires : </t>
  </si>
  <si>
    <t>Preuve confirmant l’obtention du sceau « Accrédité » ou attesté « Qualité-Sécurité » d’Aventure Écotourisme Québec OU copie d’un échange de courriels prouvant que la démarche visant à l’obtenir a été entreprise.</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</si>
  <si>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</si>
  <si>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</si>
  <si>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</si>
  <si>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</si>
  <si>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</si>
  <si>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</si>
  <si>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</si>
  <si>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</si>
  <si>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Politique d’intégration des arts à l’architecture</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</si>
  <si>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</si>
  <si>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</si>
  <si>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</si>
  <si>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</si>
  <si>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</si>
  <si>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</si>
  <si>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</si>
  <si>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</si>
  <si>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</si>
  <si>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</si>
  <si>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 xml:space="preserve">Total des coûts de consctruction, d’infrastructures et d’aménagements : </t>
  </si>
  <si>
    <t>Si la réponse est supérieure à 100 000 $, s’assurer que le promoteur s’est officiellement engagé à procéder à un appel d'offres public.</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</si>
  <si>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</si>
  <si>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</si>
  <si>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</si>
  <si>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</si>
  <si>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</si>
  <si>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</si>
  <si>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</si>
  <si>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</si>
  <si>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</si>
  <si>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Si le projet présente une dimension « interprétation autochtone », est-ce que l’organisation est accompagnée par Tourisme autochtone Québec?</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</si>
  <si>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</si>
  <si>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</si>
  <si>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</si>
  <si>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Nommez les organisations :</t>
  </si>
  <si>
    <t>Précisez les services reçus :</t>
  </si>
  <si>
    <t xml:space="preserve">À quelle échelle le projet se démarquera-t-il de la concurrence et des offres existantes? </t>
  </si>
  <si>
    <t>Dans le secteur d’activité du projet</t>
  </si>
  <si>
    <t xml:space="preserve">Commentaires et précisions :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</si>
  <si>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</si>
  <si>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</si>
  <si>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</si>
  <si>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</si>
  <si>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</si>
  <si>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</si>
  <si>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</si>
  <si>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</si>
  <si>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</si>
  <si>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</si>
  <si>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</si>
  <si>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</si>
  <si>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</si>
  <si>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</si>
  <si>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</si>
  <si>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</si>
  <si>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Taux de la région touristique de XYZ</t>
  </si>
  <si>
    <t>Retombées du projet – Emploi</t>
  </si>
  <si>
    <t xml:space="preserve">Pour les deux dernières années complètes d’activité, indiquez le nombre de personnes qui travaillaient au sein de l’organisation : </t>
  </si>
  <si>
    <t>Le projet permet le maintien ou la création d’emplois de qualité.</t>
  </si>
  <si>
    <t>Nbre à temps complet 
(30 h et plus/semaine)</t>
  </si>
  <si>
    <t>Nbre à temps partiel 
(moins de 30 h/semaine)</t>
  </si>
  <si>
    <t>L’organisation a adopté des pratiques de gestion des ressources humaines socialement responsables.</t>
  </si>
  <si>
    <t xml:space="preserve">Ces pratiques de gestion des ressources humaines socialement responsables sont appuyées par une ou des pièces justificatives. </t>
  </si>
  <si>
    <t xml:space="preserve">Pour les deux années qui suivront la fin du projet, indiquez le nombre de personnes qui travailleront au sein de l’organisation : </t>
  </si>
  <si>
    <r>
      <t xml:space="preserve">L’organisation a-t-elle adopté des pratiques de gestion des ressources humaines socialement responsables? 
</t>
    </r>
    <r>
      <rPr>
        <sz val="11"/>
        <rFont val="Calibri"/>
        <family val="2"/>
        <scheme val="minor"/>
      </rPr>
      <t xml:space="preserve">
**Cochez les énoncés applicables et joignez à votre demande d’aide financière les documents (si disponibles) qui témoignent de l’engagement de l’organisation dans une telle démarche. </t>
    </r>
  </si>
  <si>
    <t>L’organisation a mis en place un processus visant le perfectionnement et la progression des employés dans l'entreprise.</t>
  </si>
  <si>
    <t>L’organisation participe à un programme d’intégration à l’emploi (ex. : personne à mobilité réduite, personnes immigrantes, etc.).</t>
  </si>
  <si>
    <t>L’organisation propose des conditions de travail qui favorisent la conciliation travail-famille (ex. : soutien concret au télétravail).</t>
  </si>
  <si>
    <t>L’organisation a adopté une politique d’égalité entre les sexes.</t>
  </si>
  <si>
    <t>L’organisation dispose d’une politique salariale et d’avantages sociaux concurrentiels.</t>
  </si>
  <si>
    <t>L’organisation dispose d’un plan d’attraction et de rétention de la main-d’œuvre.</t>
  </si>
  <si>
    <t xml:space="preserve">Autre (précisez) : </t>
  </si>
  <si>
    <t>Retombées du projet – Achalandage</t>
  </si>
  <si>
    <t>Retombées du projet – Achalandage – Analyse</t>
  </si>
  <si>
    <t>Pour les deux dernières années complètes d’activité, indiquez le nombre de visiteurs selon leur provenance.</t>
  </si>
  <si>
    <t>Le projet s’adresse à une clientèle (provenance des visiteurs) ciblée par les démarches de promotion touristique de l’ATR.</t>
  </si>
  <si>
    <t>Le plan marketing de l’organisme cible les marchés et les clientèles mentionnés dans le formulaire du demandeur.</t>
  </si>
  <si>
    <t>L’organisation a réalisé une planification marketing ou une étude de marché en lien avec son projet.</t>
  </si>
  <si>
    <t>L’organisation travaille en collaboration avec un ou des acteurs de développement touristique dans ses actions de marketing.</t>
  </si>
  <si>
    <t>L’achalandage projeté est appuyé par des actions de promotion ciblant les marchés visés.</t>
  </si>
  <si>
    <t>L’achalandage projeté est réaliste et respecte la capacité d’accueil de l’organisation pour assurer la qualité de l’expérience touristique du visiteur.</t>
  </si>
  <si>
    <t>Année 2 : Pourcentage de la clientèle hors Québec</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</si>
  <si>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</si>
  <si>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 </t>
  </si>
  <si>
    <t>Quelles sont les principales clientèles visées par le projet?</t>
  </si>
  <si>
    <t xml:space="preserve">Au besoin, précisez : </t>
  </si>
  <si>
    <t xml:space="preserve">L’organisation réalise-t-elle des actions de promotion collective avec : </t>
  </si>
  <si>
    <t xml:space="preserve">une association touristique régionale (ATR)? Précisez : </t>
  </si>
  <si>
    <t xml:space="preserve">une association touristique sectorielle (ATS)? Précisez : </t>
  </si>
  <si>
    <t>l’Alliance de l'industrie touristique du Québec?</t>
  </si>
  <si>
    <t xml:space="preserve">d’autres partenaires touristiques? Précisez : </t>
  </si>
  <si>
    <t>aucune action collective?</t>
  </si>
  <si>
    <t xml:space="preserve">Précisez la nature de ces actions et/ou joindre un document détaillant les actions de promotion collectives relatives au projet. </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</si>
  <si>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</si>
  <si>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</si>
  <si>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</si>
  <si>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</si>
  <si>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</si>
  <si>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</si>
  <si>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</si>
  <si>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</si>
  <si>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</si>
  <si>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</si>
  <si>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</si>
  <si>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</si>
  <si>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</si>
  <si>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</si>
  <si>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</si>
  <si>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</si>
  <si>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</si>
  <si>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</si>
  <si>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</si>
  <si>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</si>
  <si>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</si>
  <si>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</si>
  <si>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</si>
  <si>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</si>
  <si>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</si>
  <si>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</si>
  <si>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</si>
  <si>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</si>
  <si>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</si>
  <si>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</si>
  <si>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</si>
  <si>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</si>
  <si>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</si>
  <si>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</si>
  <si>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</si>
  <si>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</si>
  <si>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</si>
  <si>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t>Impact du projet – Accessibilité</t>
  </si>
  <si>
    <t xml:space="preserve"> Accessibilité – Analyse  </t>
  </si>
  <si>
    <t>Veuillez qualifier l’accessibilité pour les personnes à capacités physiques restreintes dans l’ORGANISATION :</t>
  </si>
  <si>
    <t>La cote d’accessibilité, accessible ou partiellement accessible, est attribuée par Kéroul.</t>
  </si>
  <si>
    <t>L’organisation sera plus accessible et inclusive à la suite de la réalisation du projet.</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</si>
  <si>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</si>
  <si>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</si>
  <si>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</si>
  <si>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</si>
  <si>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À la suite de la réalisation du PROJET, quel sera le niveau d’accessibilité pour les personnes à capacités physiques restreintes?</t>
  </si>
  <si>
    <t xml:space="preserve">Si le projet permet d’améliorer l’accessibilité de l’organisation, précisez la démarche et les moyens utilisés à cet effet. </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</si>
  <si>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</si>
  <si>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</si>
  <si>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</si>
  <si>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</si>
  <si>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</si>
  <si>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</si>
  <si>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</si>
  <si>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</si>
  <si>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</si>
  <si>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</si>
  <si>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</si>
  <si>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</si>
  <si>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</si>
  <si>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</si>
  <si>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</si>
  <si>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</si>
  <si>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</si>
  <si>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</si>
  <si>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</si>
  <si>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</si>
  <si>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</si>
  <si>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</si>
  <si>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</si>
  <si>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</si>
  <si>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</si>
  <si>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</si>
  <si>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</si>
  <si>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</si>
  <si>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</si>
  <si>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</si>
  <si>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</si>
  <si>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</si>
  <si>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</si>
  <si>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</si>
  <si>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</si>
  <si>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</si>
  <si>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</si>
  <si>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</si>
  <si>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</si>
  <si>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</si>
  <si>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</si>
  <si>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</si>
  <si>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</si>
  <si>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</si>
  <si>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</si>
  <si>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</si>
  <si>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</si>
  <si>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</si>
  <si>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</si>
  <si>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</si>
  <si>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</si>
  <si>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Pertinence du projet – Objectifs</t>
  </si>
  <si>
    <t>Le projet permettra-t-il de prolonger la saison touristique dans la région? 
*Voir onglet demandeur période d’ouverture avant et après projet.</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</si>
  <si>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</si>
  <si>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</si>
  <si>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</si>
  <si>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</si>
  <si>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</si>
  <si>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</si>
  <si>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</si>
  <si>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</si>
  <si>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</si>
  <si>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</si>
  <si>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</si>
  <si>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</si>
  <si>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</si>
  <si>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</si>
  <si>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</si>
  <si>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</si>
  <si>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</si>
  <si>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</si>
  <si>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Supérieur au taux enregistré par la région touristique</t>
  </si>
  <si>
    <t>Couples âgés de 25 à 29 ans</t>
  </si>
  <si>
    <t>Ne s’applique pas, projet de moins de 100 000 $ en coûts de construction</t>
  </si>
  <si>
    <t>Équivalente au taux enregistré par la région touristique</t>
  </si>
  <si>
    <t>Le projet ne présente aucune mesure écoresponsable</t>
  </si>
  <si>
    <t>Ne s’applique pas, l’organisation est une entité municipale, ou une communauté ou une nation autochtone</t>
  </si>
  <si>
    <t>Ne s’applique pas, il ne s’agit ni d’un projet de construction ni d’agrandissement de plus de 150 000 $</t>
  </si>
  <si>
    <t>Personnes seules âgées de 18 à 24 ans</t>
  </si>
  <si>
    <t>Personnes seules âgées de 25 à 29 ans</t>
  </si>
  <si>
    <t>Autre mesure écoresponsable (précisez) :</t>
  </si>
  <si>
    <t xml:space="preserve">
</t>
  </si>
  <si>
    <r>
      <t xml:space="preserve">Politique </t>
    </r>
    <r>
      <rPr>
        <sz val="11"/>
        <rFont val="Calibri (Corps)"/>
      </rPr>
      <t>d’</t>
    </r>
    <r>
      <rPr>
        <sz val="11"/>
        <rFont val="Calibri"/>
        <family val="2"/>
        <scheme val="minor"/>
      </rPr>
      <t xml:space="preserve">intégration des arts à </t>
    </r>
    <r>
      <rPr>
        <sz val="11"/>
        <rFont val="Calibri (Corps)"/>
      </rPr>
      <t>l’</t>
    </r>
    <r>
      <rPr>
        <sz val="11"/>
        <rFont val="Calibri"/>
        <family val="2"/>
        <scheme val="minor"/>
      </rPr>
      <t xml:space="preserve">architecture </t>
    </r>
  </si>
  <si>
    <t xml:space="preserve">L’organisation n’a pas adopté de pratiques de gestion des ressources humaines socialement responsables. </t>
  </si>
  <si>
    <t>EPRTNT – Hébergement</t>
  </si>
  <si>
    <t>EPRTNT – Analyse</t>
  </si>
  <si>
    <t>Permet l'allongement de la saison touristique.</t>
  </si>
  <si>
    <t>Diversifier l'offre d'hébergement touristique dans la région</t>
  </si>
  <si>
    <t>Développer une offre touristique durable et responsable</t>
  </si>
  <si>
    <r>
      <t xml:space="preserve">Assurer le maintien d’infrastructures ou d’équipements en remplaçant ceux qui sont </t>
    </r>
    <r>
      <rPr>
        <sz val="11"/>
        <rFont val="Calibri (Corps)"/>
      </rPr>
      <t>désuets</t>
    </r>
  </si>
  <si>
    <r>
      <t xml:space="preserve">Innover et répondre de façon créative aux défis, enjeux et nouvelles occasions que présentera le retour à la </t>
    </r>
    <r>
      <rPr>
        <sz val="11"/>
        <rFont val="Calibri (Corps)"/>
      </rPr>
      <t>croissance</t>
    </r>
  </si>
  <si>
    <r>
      <t>Assurer la rentabilité et la pérennité de</t>
    </r>
    <r>
      <rPr>
        <sz val="11"/>
        <rFont val="Calibri (Corps)"/>
      </rPr>
      <t xml:space="preserve"> l’organisation</t>
    </r>
  </si>
  <si>
    <r>
      <t xml:space="preserve">Assurer la compétitivité de </t>
    </r>
    <r>
      <rPr>
        <sz val="11"/>
        <rFont val="Calibri (Corps)"/>
      </rPr>
      <t>l’organisation</t>
    </r>
  </si>
  <si>
    <r>
      <t xml:space="preserve">Diminuer la vulnérabilité de l’organisation à la saisonnalité de l’offre ou à la </t>
    </r>
    <r>
      <rPr>
        <sz val="11"/>
        <rFont val="Calibri (Corps)"/>
      </rPr>
      <t>météo</t>
    </r>
  </si>
  <si>
    <r>
      <t xml:space="preserve">Intégrer les nouvelles technologies et accélérer le virage numérique de </t>
    </r>
    <r>
      <rPr>
        <sz val="11"/>
        <rFont val="Calibri (Corps)"/>
      </rPr>
      <t>l’organisation</t>
    </r>
  </si>
  <si>
    <r>
      <t xml:space="preserve">Rejoindre de nouvelles </t>
    </r>
    <r>
      <rPr>
        <sz val="11"/>
        <rFont val="Calibri (Corps)"/>
      </rPr>
      <t>clientèles</t>
    </r>
    <r>
      <rPr>
        <sz val="11"/>
        <rFont val="Calibri"/>
        <family val="2"/>
        <scheme val="minor"/>
      </rPr>
      <t xml:space="preserve"> </t>
    </r>
  </si>
  <si>
    <r>
      <t xml:space="preserve">Repenser l’expérience et développer une offre adaptée aux nouveaux besoins des voyageurs (produits et </t>
    </r>
    <r>
      <rPr>
        <sz val="11"/>
        <rFont val="Calibri (Corps)"/>
      </rPr>
      <t>services)</t>
    </r>
  </si>
  <si>
    <r>
      <t xml:space="preserve">Diversifier l’offre d’hébergement touristique de </t>
    </r>
    <r>
      <rPr>
        <sz val="11"/>
        <color rgb="FF7030A0"/>
        <rFont val="Calibri (Corps)"/>
      </rPr>
      <t xml:space="preserve">l’organisation </t>
    </r>
  </si>
  <si>
    <t xml:space="preserve">Premier versement: </t>
  </si>
  <si>
    <t xml:space="preserve">Formulaire rempli format Excel  et signé.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</si>
  <si>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</si>
  <si>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Deuxième versement: </t>
  </si>
  <si>
    <t xml:space="preserve">Si une aide financière est consentie au projet, les documents suivants seront requis pour obtenir le dernier versement à la fin du projet : </t>
  </si>
  <si>
    <t xml:space="preserve">Pour une aide financière  de: </t>
  </si>
  <si>
    <t>Fiche de retombées touristiques (5 ans)</t>
  </si>
  <si>
    <t>Formulaire rempli et signé TRANSMIS EN FORMAT EXCEL.</t>
  </si>
  <si>
    <t>Le projet répond-il aux projets admissibles dans la catégorie Hébergement?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</si>
  <si>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t xml:space="preserve">Dès l’année suivant la fin des travaux, et ce, pour une durée de cinq (5) ans : remettre annuellement au ministère du Tourisme une fiche de retombées touristiques. </t>
  </si>
  <si>
    <r>
      <rPr>
        <b/>
        <sz val="11"/>
        <rFont val="Calibri"/>
        <family val="2"/>
        <scheme val="minor"/>
      </rPr>
      <t>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</si>
  <si>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</si>
  <si>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</si>
  <si>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t xml:space="preserve">États financiers des deux (2) dernières années et états financiers intérimaires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</si>
  <si>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Critères d’admissibilité – catégorie Hébergement</t>
  </si>
  <si>
    <t xml:space="preserve">Développement durable – Compilation des questions d’analyse </t>
  </si>
  <si>
    <r>
      <t xml:space="preserve">Les organisations admissibles à </t>
    </r>
    <r>
      <rPr>
        <sz val="11"/>
        <rFont val="Calibri (Corps)"/>
      </rPr>
      <t>l’</t>
    </r>
    <r>
      <rPr>
        <sz val="11"/>
        <rFont val="Calibri"/>
        <family val="2"/>
        <scheme val="minor"/>
      </rPr>
      <t xml:space="preserve">EPRNT sont les suivantes </t>
    </r>
    <r>
      <rPr>
        <sz val="11"/>
        <rFont val="Calibri (Corps)"/>
      </rPr>
      <t xml:space="preserve">: </t>
    </r>
    <r>
      <rPr>
        <sz val="11"/>
        <rFont val="Calibri"/>
        <family val="2"/>
        <scheme val="minor"/>
      </rPr>
      <t xml:space="preserve">
•	Les entreprises touristiques suivantes : 
-	Les organismes à but lucratif (OBL),
-	Les organismes à but non lucratif (OBNL),
-	Les coopératives</t>
    </r>
    <r>
      <rPr>
        <sz val="11"/>
        <rFont val="Calibri (Corps)"/>
      </rPr>
      <t>;</t>
    </r>
    <r>
      <rPr>
        <sz val="11"/>
        <rFont val="Calibri"/>
        <family val="2"/>
        <scheme val="minor"/>
      </rPr>
      <t xml:space="preserve">
•	Les entités municipales</t>
    </r>
    <r>
      <rPr>
        <sz val="11"/>
        <rFont val="Calibri (Corps)"/>
      </rPr>
      <t>;</t>
    </r>
    <r>
      <rPr>
        <sz val="11"/>
        <rFont val="Calibri"/>
        <family val="2"/>
        <scheme val="minor"/>
      </rPr>
      <t xml:space="preserve">
•	Les communautés et les nations autochtones reconnues par l’Assemblée nationale</t>
    </r>
    <r>
      <rPr>
        <sz val="11"/>
        <rFont val="Calibri (Corps)"/>
      </rPr>
      <t>,</t>
    </r>
    <r>
      <rPr>
        <sz val="11"/>
        <rFont val="Calibri"/>
        <family val="2"/>
        <scheme val="minor"/>
      </rPr>
      <t xml:space="preserve"> ainsi que les organismes et entreprises touristiques autochtones;
•	Tout regroupement de ces clientèles.
Votre organisation est-elle admissible à l</t>
    </r>
    <r>
      <rPr>
        <sz val="11"/>
        <rFont val="Calibri (Corps)"/>
      </rPr>
      <t>’</t>
    </r>
    <r>
      <rPr>
        <sz val="11"/>
        <rFont val="Calibri"/>
        <family val="2"/>
        <scheme val="minor"/>
      </rPr>
      <t>EPRTNT?</t>
    </r>
  </si>
  <si>
    <r>
      <t xml:space="preserve">Le demandeur est une organisation touristique qui offre ou offrira de </t>
    </r>
    <r>
      <rPr>
        <sz val="11"/>
        <rFont val="Calibri (Corps)"/>
      </rPr>
      <t>l’</t>
    </r>
    <r>
      <rPr>
        <sz val="11"/>
        <rFont val="Calibri"/>
        <family val="2"/>
        <scheme val="minor"/>
      </rPr>
      <t>hébergement destiné à une clientèle touristique.</t>
    </r>
  </si>
  <si>
    <t xml:space="preserve">Autre (précisez): </t>
  </si>
  <si>
    <r>
      <t xml:space="preserve">Le projet se terminera-t-il dans un délai de 24 mois suivant la confirmation </t>
    </r>
    <r>
      <rPr>
        <sz val="11"/>
        <rFont val="Calibri (Corps)"/>
      </rPr>
      <t>d’</t>
    </r>
    <r>
      <rPr>
        <sz val="11"/>
        <rFont val="Calibri"/>
        <family val="2"/>
        <scheme val="minor"/>
      </rPr>
      <t xml:space="preserve">une aide financière? </t>
    </r>
  </si>
  <si>
    <r>
      <t xml:space="preserve">États financiers des deux (2) dernières années et états financiers intérimaires les plus récents de l’organisation. 
Pour les </t>
    </r>
    <r>
      <rPr>
        <b/>
        <sz val="11"/>
        <rFont val="Calibri"/>
        <family val="2"/>
        <scheme val="minor"/>
      </rPr>
      <t xml:space="preserve">entités municipales et les communautés ou nations autochtones </t>
    </r>
    <r>
      <rPr>
        <b/>
        <sz val="11"/>
        <rFont val="Calibri (Corps)"/>
      </rPr>
      <t>:</t>
    </r>
    <r>
      <rPr>
        <sz val="11"/>
        <rFont val="Calibri"/>
        <family val="2"/>
        <scheme val="minor"/>
      </rPr>
      <t xml:space="preserve"> une résolution dans laquelle elles s’engagent à assumer les coûts d’exploitation pendant cinq (5) ans. 
***Non requis pour les entreprises en démarrage.</t>
    </r>
  </si>
  <si>
    <r>
      <t xml:space="preserve">1er versement : 
Le premier versement, d’un montant correspondant à 60 % du montant de </t>
    </r>
    <r>
      <rPr>
        <sz val="11"/>
        <rFont val="Calibri (Corps)"/>
      </rPr>
      <t>l’</t>
    </r>
    <r>
      <rPr>
        <sz val="11"/>
        <rFont val="Calibri"/>
        <family val="2"/>
        <scheme val="minor"/>
      </rPr>
      <t xml:space="preserve">aide, sera versé après réception des documents attestant </t>
    </r>
    <r>
      <rPr>
        <sz val="11"/>
        <rFont val="Calibri (Corps)"/>
      </rPr>
      <t>l’</t>
    </r>
    <r>
      <rPr>
        <sz val="11"/>
        <rFont val="Calibri"/>
        <family val="2"/>
        <scheme val="minor"/>
      </rPr>
      <t xml:space="preserve">obtention du financement nécessaire à la réalisation du Projet (à noter que le 100 % du financement doit être confirmé et validé), ce premier versement sera effectué dans les meilleurs délais suivant la signature de la convention. 
</t>
    </r>
  </si>
  <si>
    <t xml:space="preserve">2e versement à la fin des travaux, si l’aide financière est : 
100 000 $ et + : un rapport audité d’une firme comptable externe, faisant état des éléments suivants :
– La date de début et la date de fin des travaux;
– Le coût total réel et celui de chaque élément du Projet;
– Les sources de financement du Projet;
– Que tous les coûts du Projet ont été supportés et payés par le Bénéficiaire.
20 000 $ à 100 000 $ : un rapport de mission d’examen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
20 000 $ et moins : 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
</t>
  </si>
  <si>
    <t>Le projet correspond-il à la définition des projets admissibles dans la catégorie hébergement, comme décrit ci-dessous :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</si>
  <si>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t xml:space="preserve">Le projet permettra-t-il de prolonger la saison touristique dans la région? 
</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</si>
  <si>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</si>
  <si>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</si>
  <si>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</si>
  <si>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</si>
  <si>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</si>
  <si>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</si>
  <si>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</si>
  <si>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</si>
  <si>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</si>
  <si>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</si>
  <si>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</si>
  <si>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</si>
  <si>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</si>
  <si>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</si>
  <si>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</si>
  <si>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</si>
  <si>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</si>
  <si>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</si>
  <si>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</si>
  <si>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</si>
  <si>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</si>
  <si>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</si>
  <si>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</si>
  <si>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</si>
  <si>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</si>
  <si>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</si>
  <si>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</si>
  <si>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</si>
  <si>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</si>
  <si>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</si>
  <si>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</si>
  <si>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</si>
  <si>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</si>
  <si>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</si>
  <si>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</si>
  <si>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</si>
  <si>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</si>
  <si>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</si>
  <si>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</si>
  <si>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</si>
  <si>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</si>
  <si>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</si>
  <si>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</si>
  <si>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</si>
  <si>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</si>
  <si>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</si>
  <si>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</si>
  <si>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</si>
  <si>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</si>
  <si>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</si>
  <si>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</si>
  <si>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</si>
  <si>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</si>
  <si>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</si>
  <si>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</si>
  <si>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</si>
  <si>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</si>
  <si>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</si>
  <si>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</si>
  <si>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</si>
  <si>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</si>
  <si>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</si>
  <si>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</si>
  <si>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</si>
  <si>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</si>
  <si>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</si>
  <si>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</si>
  <si>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</si>
  <si>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</si>
  <si>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</si>
  <si>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</si>
  <si>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</si>
  <si>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</si>
  <si>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</si>
  <si>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</si>
  <si>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</si>
  <si>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</si>
  <si>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</si>
  <si>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</si>
  <si>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</si>
  <si>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</si>
  <si>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</si>
  <si>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</si>
  <si>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</si>
  <si>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</si>
  <si>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</si>
  <si>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</si>
  <si>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</si>
  <si>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</si>
  <si>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</si>
  <si>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</si>
  <si>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</si>
  <si>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</si>
  <si>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</si>
  <si>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</si>
  <si>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</si>
  <si>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r>
      <t xml:space="preserve">L’aide financière demandée est-elle égale ou inférieure à l’aide maximale possible de </t>
    </r>
    <r>
      <rPr>
        <u/>
        <sz val="11"/>
        <rFont val="Calibri"/>
        <family val="2"/>
        <scheme val="minor"/>
      </rPr>
      <t>50 000</t>
    </r>
    <r>
      <rPr>
        <sz val="11"/>
        <rFont val="Calibri"/>
        <family val="2"/>
        <scheme val="minor"/>
      </rPr>
      <t xml:space="preserve"> $?</t>
    </r>
  </si>
  <si>
    <t>l’Association touristique régionale (ATR) de l'Abitibi-Témiscamingue</t>
  </si>
  <si>
    <t>l’ATR de l'Abitibi-Témiscamingue</t>
  </si>
  <si>
    <t>L’aide financière demandée est égale ou inférieure à l’aide maximale possible de 50 000 $.</t>
  </si>
  <si>
    <t>Le projet présente un coût minimum de 50 000 $.</t>
  </si>
  <si>
    <t>eprtnt@atrat.org</t>
  </si>
  <si>
    <t>Le projet présente-t-il un coût minimum de 30 000 $?</t>
  </si>
  <si>
    <t>Notez qu'un accusé de réception de votre demande d’aide financière vous sera envoyé dans les 72 heures ouvrables suivant la réception de celle-ci.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</si>
</sst>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6" formatCode="#,##0\ &quot;$&quot;_);[Red]\(#,##0\ &quot;$&quot;\)"/>
    <numFmt numFmtId="7" formatCode="#,##0.00\ &quot;$&quot;_);\(#,##0.00\ &quot;$&quot;\)"/>
    <numFmt numFmtId="164" formatCode="_(&quot;$&quot;* #,##0.00_);_(&quot;$&quot;* \(#,##0.00\);_(&quot;$&quot;* &quot;-&quot;??_);_(@_)"/>
    <numFmt numFmtId="165" formatCode="_(* #,##0.00_);_(* \(#,##0.00\);_(* &quot;-&quot;??_);_(@_)"/>
    <numFmt numFmtId="166" formatCode="0#&quot; &quot;##&quot; &quot;##&quot; &quot;##&quot; &quot;##"/>
    <numFmt numFmtId="167" formatCode="_ * #,##0_)\ &quot;$&quot;_ ;_ * \(#,##0\)\ &quot;$&quot;_ ;_ * &quot;-&quot;??_)\ &quot;$&quot;_ ;_ @_ "/>
    <numFmt numFmtId="168" formatCode="yyyy/mm/dd;@"/>
    <numFmt numFmtId="169" formatCode="[&gt;=10000000000]#\-###\-###\-###;[&gt;=10000000]\(###\)&quot; &quot;###\-####;000\-0000"/>
    <numFmt numFmtId="170" formatCode="0.0"/>
  </numFmts>
  <fonts count="4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1"/>
      <color rgb="FF7030A0"/>
      <name val="Calibri"/>
      <family val="2"/>
      <scheme val="minor"/>
    </font>
    <font>
      <sz val="11"/>
      <color rgb="FF7030A0"/>
      <name val="Calibri (Corps)"/>
    </font>
    <font>
      <b/>
      <sz val="11"/>
      <name val="Calibri (Corps)"/>
    </font>
    <font>
      <b/>
      <sz val="18"/>
      <color theme="3"/>
      <name val="Calibri Light"/>
      <family val="2"/>
      <scheme val="major"/>
    </font>
    <font>
      <b/>
      <sz val="15"/>
      <color theme="3"/>
      <name val="Calibri Light"/>
      <family val="2"/>
      <scheme val="major"/>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104">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style="thin">
        <color auto="1"/>
      </left>
      <right style="thin">
        <color theme="2"/>
      </right>
      <top/>
      <bottom style="thin">
        <color theme="2"/>
      </bottom>
      <diagonal/>
    </border>
    <border>
      <left/>
      <right/>
      <top style="thick">
        <color theme="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style="thin">
        <color theme="2"/>
      </left>
      <right style="thin">
        <color theme="2"/>
      </right>
      <top style="thin">
        <color theme="0"/>
      </top>
      <bottom style="thin">
        <color theme="2"/>
      </bottom>
      <diagonal/>
    </border>
    <border>
      <left style="thin">
        <color theme="2"/>
      </left>
      <right style="thin">
        <color theme="0"/>
      </right>
      <top style="thin">
        <color theme="0"/>
      </top>
      <bottom style="thin">
        <color theme="2"/>
      </bottom>
      <diagonal/>
    </border>
    <border>
      <left/>
      <right/>
      <top style="thin">
        <color theme="0"/>
      </top>
      <bottom style="thin">
        <color theme="2"/>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0"/>
      </left>
      <right style="thin">
        <color theme="2"/>
      </right>
      <top style="thin">
        <color theme="0"/>
      </top>
      <bottom style="thin">
        <color theme="2"/>
      </bottom>
      <diagonal/>
    </border>
    <border>
      <left style="thin">
        <color theme="0"/>
      </left>
      <right style="thin">
        <color theme="2"/>
      </right>
      <top style="thin">
        <color theme="2"/>
      </top>
      <bottom style="thin">
        <color theme="0"/>
      </bottom>
      <diagonal/>
    </border>
    <border>
      <left/>
      <right/>
      <top style="thick">
        <color theme="5"/>
      </top>
      <bottom style="thin">
        <color theme="0"/>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style="thick">
        <color auto="1"/>
      </right>
      <top style="thin">
        <color theme="0"/>
      </top>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top style="thick">
        <color theme="9"/>
      </top>
      <bottom/>
      <diagonal/>
    </border>
    <border>
      <left/>
      <right style="thin">
        <color theme="2"/>
      </right>
      <top style="thick">
        <color theme="5" tint="-0.24994659260841701"/>
      </top>
      <bottom/>
      <diagonal/>
    </border>
    <border>
      <left/>
      <right style="thin">
        <color auto="1"/>
      </right>
      <top style="thin">
        <color theme="2"/>
      </top>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cellStyleXfs>
  <cellXfs count="804">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164" fontId="10" fillId="3" borderId="0" xfId="4" applyFont="1" applyFill="1"/>
    <xf numFmtId="167" fontId="10" fillId="3" borderId="41" xfId="4" applyNumberFormat="1" applyFont="1" applyFill="1" applyBorder="1"/>
    <xf numFmtId="167" fontId="10" fillId="3" borderId="42" xfId="4" applyNumberFormat="1" applyFont="1" applyFill="1" applyBorder="1"/>
    <xf numFmtId="0" fontId="0" fillId="3" borderId="36" xfId="0" applyFill="1" applyBorder="1"/>
    <xf numFmtId="0" fontId="0" fillId="3" borderId="37" xfId="0" applyFill="1" applyBorder="1"/>
    <xf numFmtId="0" fontId="10" fillId="3" borderId="0" xfId="0" applyFont="1" applyFill="1"/>
    <xf numFmtId="167"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74" xfId="0" applyFill="1" applyBorder="1"/>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5"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19" fillId="3" borderId="0" xfId="0" applyFont="1" applyFill="1" applyAlignment="1">
      <alignment horizontal="left" vertical="top"/>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0" fillId="3" borderId="48" xfId="0" applyFill="1" applyBorder="1" applyAlignment="1">
      <alignment horizontal="center" vertical="top"/>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5"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2" fillId="3" borderId="0" xfId="2" applyFont="1" applyFill="1" applyBorder="1" applyAlignment="1">
      <alignment horizontal="left" vertical="center" wrapText="1"/>
    </xf>
    <xf numFmtId="0" fontId="0" fillId="3" borderId="50"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left" wrapText="1"/>
    </xf>
    <xf numFmtId="0" fontId="21" fillId="3" borderId="0" xfId="2" applyFont="1" applyFill="1" applyBorder="1" applyAlignment="1">
      <alignment horizontal="left" vertical="top" wrapText="1"/>
    </xf>
    <xf numFmtId="0" fontId="7" fillId="3" borderId="0" xfId="2" applyFont="1" applyFill="1" applyBorder="1" applyAlignment="1">
      <alignment vertical="top" wrapText="1"/>
    </xf>
    <xf numFmtId="0" fontId="9" fillId="3" borderId="10" xfId="2" applyFont="1" applyFill="1" applyBorder="1" applyAlignment="1">
      <alignment horizontal="center" vertical="center" wrapText="1"/>
    </xf>
    <xf numFmtId="0" fontId="6" fillId="3" borderId="0" xfId="0" applyFont="1" applyFill="1" applyAlignment="1" applyProtection="1">
      <alignment vertical="top"/>
      <protection locked="0"/>
    </xf>
    <xf numFmtId="49" fontId="0" fillId="0" borderId="54" xfId="0" applyNumberFormat="1" applyBorder="1" applyAlignment="1" applyProtection="1">
      <alignment horizontal="left" vertical="top" wrapText="1"/>
      <protection locked="0"/>
    </xf>
    <xf numFmtId="0" fontId="0" fillId="3" borderId="0" xfId="0" applyFill="1" applyAlignment="1">
      <alignment horizontal="center" vertical="center" wrapText="1"/>
    </xf>
    <xf numFmtId="0" fontId="6" fillId="3" borderId="0" xfId="0" applyFont="1" applyFill="1" applyAlignment="1">
      <alignment horizontal="left" vertical="center" wrapText="1"/>
    </xf>
    <xf numFmtId="0" fontId="6" fillId="3" borderId="16" xfId="0" applyFont="1" applyFill="1" applyBorder="1" applyAlignment="1">
      <alignment horizontal="left" vertical="center" wrapText="1"/>
    </xf>
    <xf numFmtId="0" fontId="0" fillId="3" borderId="91" xfId="0" applyFill="1" applyBorder="1" applyAlignment="1">
      <alignment horizontal="center" vertical="center" wrapText="1"/>
    </xf>
    <xf numFmtId="0" fontId="6" fillId="3" borderId="46"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0" fillId="3" borderId="52" xfId="0" applyFill="1" applyBorder="1" applyAlignment="1">
      <alignment horizontal="left" vertical="top" wrapText="1"/>
    </xf>
    <xf numFmtId="0" fontId="14" fillId="5" borderId="0" xfId="0" applyFont="1" applyFill="1" applyAlignment="1">
      <alignment vertical="center"/>
    </xf>
    <xf numFmtId="49" fontId="0" fillId="3" borderId="11" xfId="0" applyNumberFormat="1" applyFill="1" applyBorder="1" applyAlignment="1">
      <alignment horizontal="left" vertical="top" wrapText="1"/>
    </xf>
    <xf numFmtId="49" fontId="0" fillId="3" borderId="30"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5" xfId="0" applyFont="1" applyFill="1" applyBorder="1" applyAlignment="1">
      <alignment vertical="center"/>
    </xf>
    <xf numFmtId="0" fontId="19" fillId="3" borderId="11" xfId="0" applyFont="1" applyFill="1" applyBorder="1" applyAlignment="1">
      <alignment vertical="center"/>
    </xf>
    <xf numFmtId="0" fontId="6" fillId="3" borderId="16" xfId="0" applyFont="1" applyFill="1" applyBorder="1" applyAlignment="1">
      <alignment horizontal="left" vertical="top" wrapText="1"/>
    </xf>
    <xf numFmtId="0" fontId="0" fillId="3" borderId="50" xfId="0" applyFill="1" applyBorder="1" applyAlignment="1">
      <alignment horizontal="center" vertical="top"/>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6" fillId="3" borderId="52" xfId="0" applyFont="1" applyFill="1" applyBorder="1" applyAlignment="1">
      <alignment horizontal="left" vertical="top" wrapText="1"/>
    </xf>
    <xf numFmtId="0" fontId="0" fillId="0" borderId="14" xfId="0" applyBorder="1" applyAlignment="1" applyProtection="1">
      <alignment horizontal="left" vertical="top" wrapText="1"/>
      <protection locked="0"/>
    </xf>
    <xf numFmtId="0" fontId="19" fillId="3" borderId="51" xfId="0" applyFont="1" applyFill="1" applyBorder="1" applyAlignment="1">
      <alignment vertical="top" wrapText="1"/>
    </xf>
    <xf numFmtId="0" fontId="19" fillId="3" borderId="11" xfId="0" applyFont="1" applyFill="1" applyBorder="1" applyAlignment="1">
      <alignment vertical="top" wrapText="1"/>
    </xf>
    <xf numFmtId="0" fontId="6" fillId="3" borderId="46" xfId="0" applyFont="1" applyFill="1" applyBorder="1" applyAlignment="1">
      <alignment horizontal="right" vertical="top" wrapText="1" indent="1"/>
    </xf>
    <xf numFmtId="167" fontId="0" fillId="4" borderId="33" xfId="4" applyNumberFormat="1" applyFont="1" applyFill="1" applyBorder="1" applyAlignment="1" applyProtection="1">
      <alignment vertical="top"/>
      <protection locked="0"/>
    </xf>
    <xf numFmtId="167" fontId="0" fillId="4" borderId="35" xfId="4" applyNumberFormat="1" applyFont="1" applyFill="1" applyBorder="1" applyAlignment="1" applyProtection="1">
      <alignment vertical="top"/>
      <protection locked="0"/>
    </xf>
    <xf numFmtId="167" fontId="0" fillId="4" borderId="38" xfId="4" applyNumberFormat="1" applyFont="1" applyFill="1" applyBorder="1" applyAlignment="1" applyProtection="1">
      <alignment vertical="top"/>
      <protection locked="0"/>
    </xf>
    <xf numFmtId="0" fontId="25" fillId="5" borderId="0" xfId="0" applyFont="1" applyFill="1" applyAlignment="1">
      <alignment vertical="center"/>
    </xf>
    <xf numFmtId="167" fontId="0" fillId="4" borderId="96" xfId="4" applyNumberFormat="1" applyFont="1" applyFill="1" applyBorder="1" applyAlignment="1" applyProtection="1">
      <alignment vertical="top"/>
      <protection locked="0"/>
    </xf>
    <xf numFmtId="0" fontId="6" fillId="3" borderId="15" xfId="0" applyFont="1" applyFill="1" applyBorder="1" applyAlignment="1">
      <alignment horizontal="left" vertical="top" wrapText="1"/>
    </xf>
    <xf numFmtId="0" fontId="0" fillId="0" borderId="50" xfId="0" applyBorder="1" applyAlignment="1" applyProtection="1">
      <alignment horizontal="left" vertical="top" wrapText="1"/>
      <protection locked="0"/>
    </xf>
    <xf numFmtId="0" fontId="3" fillId="3" borderId="25" xfId="1" applyFont="1" applyFill="1" applyBorder="1" applyAlignment="1">
      <alignment horizontal="left"/>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3" fillId="3" borderId="0" xfId="2" applyFont="1" applyFill="1" applyBorder="1" applyAlignment="1" applyProtection="1">
      <alignment horizontal="center" vertical="center" wrapText="1"/>
    </xf>
    <xf numFmtId="167" fontId="10" fillId="3" borderId="41" xfId="4" applyNumberFormat="1" applyFont="1" applyFill="1" applyBorder="1" applyProtection="1"/>
    <xf numFmtId="167" fontId="0" fillId="3" borderId="36" xfId="4" applyNumberFormat="1" applyFont="1" applyFill="1" applyBorder="1" applyProtection="1"/>
    <xf numFmtId="167" fontId="0" fillId="3" borderId="74" xfId="4" applyNumberFormat="1" applyFont="1" applyFill="1" applyBorder="1" applyProtection="1"/>
    <xf numFmtId="167" fontId="0" fillId="3" borderId="37" xfId="4" applyNumberFormat="1" applyFont="1" applyFill="1" applyBorder="1" applyProtection="1"/>
    <xf numFmtId="167" fontId="0" fillId="3" borderId="44" xfId="4" applyNumberFormat="1" applyFont="1" applyFill="1" applyBorder="1" applyAlignment="1" applyProtection="1">
      <alignment horizontal="right"/>
    </xf>
    <xf numFmtId="167" fontId="0" fillId="3" borderId="44"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7" xfId="0" applyFont="1" applyFill="1" applyBorder="1" applyAlignment="1">
      <alignment horizontal="left" vertical="top" wrapText="1"/>
    </xf>
    <xf numFmtId="0" fontId="6" fillId="3" borderId="43"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6" xfId="0" applyFont="1" applyFill="1" applyBorder="1" applyAlignment="1">
      <alignment horizontal="left" vertical="top" wrapText="1"/>
    </xf>
    <xf numFmtId="49" fontId="0" fillId="0" borderId="13"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51"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0" fontId="8" fillId="3" borderId="0" xfId="0" applyFont="1" applyFill="1" applyAlignment="1">
      <alignment horizontal="left" vertical="top" wrapText="1"/>
    </xf>
    <xf numFmtId="0" fontId="8" fillId="3" borderId="0" xfId="0" applyFont="1" applyFill="1" applyAlignment="1">
      <alignment horizontal="left" vertical="center" wrapText="1"/>
    </xf>
    <xf numFmtId="0" fontId="6" fillId="3" borderId="14" xfId="0" applyFont="1" applyFill="1" applyBorder="1" applyAlignment="1">
      <alignment horizontal="center" vertical="center" wrapText="1"/>
    </xf>
    <xf numFmtId="0" fontId="32" fillId="3" borderId="0" xfId="1" applyFont="1" applyFill="1" applyBorder="1" applyAlignment="1">
      <alignment vertical="center"/>
    </xf>
    <xf numFmtId="0" fontId="32" fillId="7" borderId="0" xfId="1" applyFont="1" applyFill="1" applyBorder="1" applyAlignment="1">
      <alignment vertical="center"/>
    </xf>
    <xf numFmtId="0" fontId="33" fillId="3" borderId="0" xfId="0" applyFont="1" applyFill="1" applyAlignment="1">
      <alignment vertical="center"/>
    </xf>
    <xf numFmtId="0" fontId="35" fillId="3" borderId="45" xfId="0" applyFont="1" applyFill="1" applyBorder="1" applyAlignment="1">
      <alignment horizontal="left" vertical="top" wrapText="1"/>
    </xf>
    <xf numFmtId="0" fontId="6" fillId="3" borderId="45" xfId="0" applyFont="1" applyFill="1" applyBorder="1" applyAlignment="1" applyProtection="1">
      <alignment horizontal="left" vertical="top" wrapText="1"/>
      <protection locked="0"/>
    </xf>
    <xf numFmtId="0" fontId="8" fillId="3" borderId="49"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5"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6" fontId="6" fillId="3" borderId="0" xfId="3" applyNumberFormat="1" applyFont="1" applyFill="1" applyBorder="1" applyAlignment="1">
      <alignment horizontal="center" vertical="top" wrapText="1"/>
    </xf>
    <xf numFmtId="166"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62"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8" fillId="3" borderId="51" xfId="0" applyFont="1" applyFill="1" applyBorder="1" applyAlignment="1">
      <alignment horizontal="left" vertical="center" wrapText="1"/>
    </xf>
    <xf numFmtId="0" fontId="36" fillId="3" borderId="0" xfId="3" applyFont="1" applyFill="1" applyBorder="1" applyAlignment="1">
      <alignment horizontal="center" vertical="top" wrapText="1"/>
    </xf>
    <xf numFmtId="0" fontId="36" fillId="7" borderId="0" xfId="3" applyFont="1" applyFill="1" applyBorder="1" applyAlignment="1">
      <alignment horizontal="center" vertical="top" wrapText="1"/>
    </xf>
    <xf numFmtId="0" fontId="6" fillId="3" borderId="11" xfId="0" applyFont="1" applyFill="1" applyBorder="1" applyAlignment="1">
      <alignment vertical="top"/>
    </xf>
    <xf numFmtId="166" fontId="36" fillId="3" borderId="0" xfId="3" applyNumberFormat="1" applyFont="1" applyFill="1" applyBorder="1" applyAlignment="1">
      <alignment horizontal="center" vertical="top" wrapText="1"/>
    </xf>
    <xf numFmtId="166" fontId="36"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ill="1" applyBorder="1" applyAlignment="1"/>
    <xf numFmtId="0" fontId="6" fillId="3" borderId="28" xfId="0" applyFont="1" applyFill="1" applyBorder="1" applyAlignment="1">
      <alignment vertical="top"/>
    </xf>
    <xf numFmtId="1" fontId="6" fillId="0" borderId="49"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168" fontId="6" fillId="0" borderId="21" xfId="0" applyNumberFormat="1" applyFont="1" applyBorder="1" applyAlignment="1" applyProtection="1">
      <alignment horizontal="center" vertical="top" wrapText="1"/>
      <protection locked="0"/>
    </xf>
    <xf numFmtId="168" fontId="6" fillId="0" borderId="54" xfId="0" applyNumberFormat="1" applyFont="1" applyBorder="1" applyAlignment="1" applyProtection="1">
      <alignment horizontal="center" vertical="top" wrapText="1"/>
      <protection locked="0"/>
    </xf>
    <xf numFmtId="0" fontId="6" fillId="3" borderId="54" xfId="0" applyFont="1" applyFill="1" applyBorder="1" applyAlignment="1">
      <alignment horizontal="center" vertical="top" wrapText="1"/>
    </xf>
    <xf numFmtId="168" fontId="6" fillId="0" borderId="62" xfId="0" applyNumberFormat="1" applyFont="1" applyBorder="1" applyAlignment="1" applyProtection="1">
      <alignment horizontal="center" vertical="top" wrapText="1"/>
      <protection locked="0"/>
    </xf>
    <xf numFmtId="16" fontId="6" fillId="3" borderId="62" xfId="0" applyNumberFormat="1" applyFont="1" applyFill="1" applyBorder="1" applyAlignment="1">
      <alignment horizontal="center" vertical="top" wrapText="1"/>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6" fillId="3" borderId="15" xfId="0" applyFont="1" applyFill="1" applyBorder="1" applyAlignment="1">
      <alignment vertical="top" wrapText="1"/>
    </xf>
    <xf numFmtId="0" fontId="6" fillId="7" borderId="0" xfId="0" applyFont="1" applyFill="1"/>
    <xf numFmtId="0" fontId="23" fillId="3" borderId="76"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3" fillId="3" borderId="0" xfId="0" applyFont="1" applyFill="1" applyAlignment="1">
      <alignment horizontal="left" vertical="top"/>
    </xf>
    <xf numFmtId="0" fontId="7" fillId="3" borderId="0" xfId="2" applyFont="1" applyFill="1" applyBorder="1" applyAlignment="1" applyProtection="1">
      <alignment horizontal="left" wrapText="1"/>
    </xf>
    <xf numFmtId="0" fontId="23" fillId="3" borderId="11" xfId="0" applyFont="1" applyFill="1" applyBorder="1" applyAlignment="1">
      <alignment horizontal="right" vertical="top"/>
    </xf>
    <xf numFmtId="0" fontId="37" fillId="3" borderId="0" xfId="0" applyFont="1" applyFill="1" applyAlignment="1">
      <alignment horizontal="left" vertical="top"/>
    </xf>
    <xf numFmtId="0" fontId="37" fillId="3" borderId="0" xfId="0" applyFont="1" applyFill="1" applyAlignment="1">
      <alignment horizontal="right" vertical="top"/>
    </xf>
    <xf numFmtId="167" fontId="6" fillId="3" borderId="12" xfId="0" applyNumberFormat="1" applyFont="1" applyFill="1" applyBorder="1" applyAlignment="1">
      <alignment vertical="top"/>
    </xf>
    <xf numFmtId="167" fontId="6" fillId="3" borderId="0" xfId="0" applyNumberFormat="1" applyFont="1" applyFill="1" applyAlignment="1">
      <alignment vertical="top"/>
    </xf>
    <xf numFmtId="0" fontId="6" fillId="3" borderId="0" xfId="0" applyFont="1" applyFill="1" applyAlignment="1">
      <alignment wrapText="1"/>
    </xf>
    <xf numFmtId="167" fontId="37" fillId="3" borderId="12" xfId="4" applyNumberFormat="1" applyFont="1" applyFill="1" applyBorder="1" applyAlignment="1" applyProtection="1">
      <alignment vertical="top"/>
    </xf>
    <xf numFmtId="167" fontId="6" fillId="3" borderId="0" xfId="0" applyNumberFormat="1" applyFont="1" applyFill="1"/>
    <xf numFmtId="9" fontId="37" fillId="3" borderId="0" xfId="5" applyFont="1" applyFill="1" applyBorder="1" applyAlignment="1" applyProtection="1">
      <alignment vertical="top"/>
    </xf>
    <xf numFmtId="0" fontId="6" fillId="3" borderId="0" xfId="0" applyFont="1" applyFill="1" applyAlignment="1">
      <alignment horizontal="left" vertical="top"/>
    </xf>
    <xf numFmtId="0" fontId="37" fillId="3" borderId="0" xfId="0" applyFont="1" applyFill="1" applyAlignment="1">
      <alignment horizontal="right"/>
    </xf>
    <xf numFmtId="0" fontId="37" fillId="3" borderId="0" xfId="0" applyFont="1" applyFill="1" applyAlignment="1">
      <alignment vertical="top"/>
    </xf>
    <xf numFmtId="0" fontId="35" fillId="3" borderId="0" xfId="0" applyFont="1" applyFill="1" applyAlignment="1">
      <alignment horizontal="right"/>
    </xf>
    <xf numFmtId="167" fontId="37" fillId="3" borderId="12" xfId="0" applyNumberFormat="1" applyFont="1" applyFill="1" applyBorder="1" applyAlignment="1">
      <alignment vertical="top"/>
    </xf>
    <xf numFmtId="9" fontId="6" fillId="3" borderId="12" xfId="0" applyNumberFormat="1" applyFont="1" applyFill="1" applyBorder="1" applyAlignment="1">
      <alignment horizontal="center" vertical="top"/>
    </xf>
    <xf numFmtId="164" fontId="6" fillId="3" borderId="12" xfId="4" applyFont="1" applyFill="1" applyBorder="1" applyAlignment="1" applyProtection="1">
      <alignment vertical="top"/>
    </xf>
    <xf numFmtId="0" fontId="7" fillId="3" borderId="0" xfId="2" applyFont="1" applyFill="1" applyBorder="1" applyAlignment="1" applyProtection="1">
      <alignment horizontal="left" vertical="top" wrapText="1"/>
    </xf>
    <xf numFmtId="9" fontId="6" fillId="3" borderId="12" xfId="5" applyFont="1" applyFill="1" applyBorder="1" applyAlignment="1" applyProtection="1">
      <alignment vertical="top"/>
    </xf>
    <xf numFmtId="0" fontId="38" fillId="3" borderId="0" xfId="1" applyFont="1" applyFill="1" applyBorder="1" applyAlignment="1">
      <alignment vertical="center"/>
    </xf>
    <xf numFmtId="0" fontId="38" fillId="3" borderId="0" xfId="1" applyFont="1" applyFill="1" applyBorder="1" applyAlignment="1" applyProtection="1">
      <alignment vertical="center"/>
    </xf>
    <xf numFmtId="0" fontId="6" fillId="7" borderId="0" xfId="0" applyFont="1" applyFill="1" applyAlignment="1">
      <alignment horizontal="left" vertical="center" wrapText="1"/>
    </xf>
    <xf numFmtId="0" fontId="38" fillId="3" borderId="0" xfId="1" applyFont="1" applyFill="1" applyBorder="1" applyAlignment="1">
      <alignment horizontal="left" vertical="center" wrapText="1"/>
    </xf>
    <xf numFmtId="0" fontId="38" fillId="7" borderId="0" xfId="1" applyFont="1" applyFill="1" applyBorder="1" applyAlignment="1">
      <alignment horizontal="left" vertical="center" wrapText="1"/>
    </xf>
    <xf numFmtId="0" fontId="38"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8" fillId="3" borderId="0" xfId="1" applyFont="1" applyFill="1" applyBorder="1" applyAlignment="1">
      <alignment horizontal="left" wrapText="1"/>
    </xf>
    <xf numFmtId="0" fontId="38"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8" fillId="3" borderId="0" xfId="1" applyFont="1" applyFill="1" applyBorder="1" applyAlignment="1">
      <alignment horizontal="left" vertical="top" wrapText="1"/>
    </xf>
    <xf numFmtId="0" fontId="38" fillId="7" borderId="0" xfId="1" applyFont="1" applyFill="1" applyBorder="1" applyAlignment="1">
      <alignment horizontal="left" vertical="top" wrapText="1"/>
    </xf>
    <xf numFmtId="0" fontId="6" fillId="0" borderId="0" xfId="0" applyFont="1" applyAlignment="1">
      <alignment horizontal="left" vertical="top" wrapText="1"/>
    </xf>
    <xf numFmtId="0" fontId="6" fillId="0" borderId="54" xfId="0" applyFont="1" applyBorder="1" applyAlignment="1" applyProtection="1">
      <alignment horizontal="left" vertical="top" wrapText="1"/>
      <protection locked="0"/>
    </xf>
    <xf numFmtId="0" fontId="6" fillId="3" borderId="62" xfId="0" applyFont="1" applyFill="1" applyBorder="1" applyAlignment="1">
      <alignment horizontal="left" vertical="top" wrapText="1"/>
    </xf>
    <xf numFmtId="0" fontId="6" fillId="3" borderId="0" xfId="0" applyFont="1" applyFill="1" applyAlignment="1" applyProtection="1">
      <alignment horizontal="left" vertical="top" wrapText="1"/>
      <protection locked="0"/>
    </xf>
    <xf numFmtId="0" fontId="6" fillId="8" borderId="14" xfId="0" applyFont="1" applyFill="1" applyBorder="1" applyAlignment="1">
      <alignment horizontal="left" vertical="center" wrapText="1"/>
    </xf>
    <xf numFmtId="0" fontId="6" fillId="8" borderId="16" xfId="0" applyFont="1" applyFill="1" applyBorder="1" applyAlignment="1">
      <alignment horizontal="left" vertical="center" wrapText="1"/>
    </xf>
    <xf numFmtId="49" fontId="6" fillId="4" borderId="82" xfId="0" applyNumberFormat="1" applyFont="1" applyFill="1" applyBorder="1" applyAlignment="1" applyProtection="1">
      <alignment horizontal="left" vertical="top" wrapText="1"/>
      <protection locked="0"/>
    </xf>
    <xf numFmtId="49" fontId="6" fillId="4" borderId="62"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62"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72" xfId="0" applyFont="1" applyFill="1" applyBorder="1" applyAlignment="1">
      <alignment horizontal="left" vertical="center" wrapText="1"/>
    </xf>
    <xf numFmtId="0" fontId="8" fillId="3" borderId="0" xfId="0" applyFont="1" applyFill="1" applyAlignment="1">
      <alignment horizontal="left" wrapText="1"/>
    </xf>
    <xf numFmtId="0" fontId="6" fillId="8" borderId="47" xfId="0" applyFont="1" applyFill="1" applyBorder="1" applyAlignment="1">
      <alignment horizontal="left" vertical="center" wrapText="1"/>
    </xf>
    <xf numFmtId="0" fontId="6" fillId="3" borderId="51" xfId="0" applyFont="1" applyFill="1" applyBorder="1" applyAlignment="1">
      <alignment horizontal="left" vertical="top" wrapText="1"/>
    </xf>
    <xf numFmtId="0" fontId="38" fillId="0" borderId="0" xfId="1" applyFont="1" applyFill="1" applyBorder="1" applyAlignment="1">
      <alignment horizontal="left" vertical="top" wrapText="1"/>
    </xf>
    <xf numFmtId="0" fontId="32" fillId="0" borderId="0" xfId="1" applyFont="1" applyFill="1" applyBorder="1" applyAlignment="1">
      <alignment vertical="center"/>
    </xf>
    <xf numFmtId="0" fontId="38" fillId="7" borderId="0" xfId="1" applyFont="1" applyFill="1" applyBorder="1" applyAlignment="1">
      <alignment vertical="center"/>
    </xf>
    <xf numFmtId="0" fontId="6" fillId="3" borderId="65" xfId="0" applyFont="1" applyFill="1" applyBorder="1" applyAlignment="1">
      <alignment horizontal="center" vertical="center" wrapText="1"/>
    </xf>
    <xf numFmtId="0" fontId="6" fillId="3" borderId="62" xfId="0" applyFont="1" applyFill="1" applyBorder="1"/>
    <xf numFmtId="0" fontId="6" fillId="3" borderId="12" xfId="0" applyFont="1" applyFill="1" applyBorder="1" applyAlignment="1">
      <alignment horizontal="center" vertical="center" wrapText="1"/>
    </xf>
    <xf numFmtId="49" fontId="6" fillId="4" borderId="81" xfId="7" applyNumberFormat="1" applyFont="1" applyFill="1" applyBorder="1" applyAlignment="1" applyProtection="1">
      <alignment horizontal="right" vertical="center"/>
      <protection locked="0"/>
    </xf>
    <xf numFmtId="3" fontId="6" fillId="4" borderId="81" xfId="0" applyNumberFormat="1" applyFont="1" applyFill="1" applyBorder="1" applyAlignment="1" applyProtection="1">
      <alignment horizontal="right" vertical="center"/>
      <protection locked="0"/>
    </xf>
    <xf numFmtId="3" fontId="8" fillId="3" borderId="12" xfId="0" applyNumberFormat="1" applyFont="1" applyFill="1" applyBorder="1" applyAlignment="1">
      <alignment horizontal="right" vertical="center"/>
    </xf>
    <xf numFmtId="0" fontId="6" fillId="4" borderId="81" xfId="0" applyFont="1" applyFill="1" applyBorder="1" applyAlignment="1" applyProtection="1">
      <alignment horizontal="right" vertical="center"/>
      <protection locked="0"/>
    </xf>
    <xf numFmtId="0" fontId="6" fillId="3" borderId="0" xfId="0" applyFont="1" applyFill="1" applyAlignment="1">
      <alignment horizontal="right" wrapText="1"/>
    </xf>
    <xf numFmtId="0" fontId="6" fillId="3" borderId="0" xfId="0" applyFont="1" applyFill="1" applyAlignment="1">
      <alignment horizontal="right"/>
    </xf>
    <xf numFmtId="0" fontId="6" fillId="3" borderId="0" xfId="0" applyFont="1" applyFill="1" applyAlignment="1">
      <alignment horizontal="right" vertical="center"/>
    </xf>
    <xf numFmtId="0" fontId="6" fillId="3" borderId="62" xfId="0" applyFont="1" applyFill="1" applyBorder="1" applyAlignment="1">
      <alignment vertical="center" wrapText="1"/>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0" fontId="35" fillId="3" borderId="16" xfId="0" applyFont="1" applyFill="1" applyBorder="1" applyAlignment="1">
      <alignment vertical="center" wrapText="1"/>
    </xf>
    <xf numFmtId="0" fontId="8" fillId="3" borderId="12" xfId="0" applyFont="1" applyFill="1" applyBorder="1" applyAlignment="1">
      <alignment horizontal="center" vertical="center" wrapText="1"/>
    </xf>
    <xf numFmtId="3" fontId="6" fillId="4" borderId="97" xfId="0" applyNumberFormat="1" applyFont="1" applyFill="1" applyBorder="1" applyAlignment="1" applyProtection="1">
      <alignment horizontal="right" vertical="center"/>
      <protection locked="0"/>
    </xf>
    <xf numFmtId="3" fontId="6" fillId="4" borderId="98" xfId="0" applyNumberFormat="1" applyFont="1" applyFill="1" applyBorder="1" applyAlignment="1" applyProtection="1">
      <alignment horizontal="right" vertical="center"/>
      <protection locked="0"/>
    </xf>
    <xf numFmtId="3" fontId="6" fillId="4" borderId="99" xfId="0" applyNumberFormat="1" applyFont="1" applyFill="1" applyBorder="1" applyAlignment="1" applyProtection="1">
      <alignment horizontal="right" vertical="center"/>
      <protection locked="0"/>
    </xf>
    <xf numFmtId="3" fontId="6" fillId="3" borderId="0" xfId="0" applyNumberFormat="1" applyFont="1" applyFill="1" applyAlignment="1" applyProtection="1">
      <alignment horizontal="right" vertical="center"/>
      <protection locked="0"/>
    </xf>
    <xf numFmtId="3" fontId="8" fillId="3" borderId="0" xfId="0" applyNumberFormat="1" applyFont="1" applyFill="1" applyAlignment="1">
      <alignment horizontal="right" vertical="center"/>
    </xf>
    <xf numFmtId="3" fontId="6" fillId="4" borderId="86" xfId="0" applyNumberFormat="1" applyFont="1" applyFill="1" applyBorder="1" applyAlignment="1" applyProtection="1">
      <alignment horizontal="right" vertical="center" wrapText="1"/>
      <protection locked="0"/>
    </xf>
    <xf numFmtId="3" fontId="6" fillId="4" borderId="83" xfId="0" applyNumberFormat="1" applyFont="1" applyFill="1" applyBorder="1" applyAlignment="1" applyProtection="1">
      <alignment horizontal="right" vertical="center"/>
      <protection locked="0"/>
    </xf>
    <xf numFmtId="3" fontId="6" fillId="4" borderId="84" xfId="0" applyNumberFormat="1" applyFont="1" applyFill="1" applyBorder="1" applyAlignment="1" applyProtection="1">
      <alignment horizontal="right" vertical="center"/>
      <protection locked="0"/>
    </xf>
    <xf numFmtId="0" fontId="6" fillId="3" borderId="15" xfId="0" applyFont="1" applyFill="1" applyBorder="1" applyAlignment="1">
      <alignment horizontal="right"/>
    </xf>
    <xf numFmtId="0" fontId="6" fillId="3" borderId="0" xfId="0" applyFont="1" applyFill="1" applyAlignment="1" applyProtection="1">
      <alignment vertical="center" wrapText="1"/>
      <protection locked="0"/>
    </xf>
    <xf numFmtId="0" fontId="6" fillId="3" borderId="0" xfId="0" applyFont="1" applyFill="1" applyAlignment="1">
      <alignment vertical="center"/>
    </xf>
    <xf numFmtId="0" fontId="35" fillId="0" borderId="0" xfId="0" applyFont="1" applyAlignment="1">
      <alignment vertical="center"/>
    </xf>
    <xf numFmtId="0" fontId="6" fillId="3" borderId="0" xfId="0" applyFont="1" applyFill="1" applyAlignment="1">
      <alignment horizontal="center" vertical="center" wrapText="1"/>
    </xf>
    <xf numFmtId="1" fontId="6" fillId="4" borderId="85" xfId="0" applyNumberFormat="1" applyFont="1" applyFill="1" applyBorder="1" applyAlignment="1" applyProtection="1">
      <alignment horizontal="right" vertical="center"/>
      <protection locked="0"/>
    </xf>
    <xf numFmtId="1" fontId="6" fillId="4" borderId="80" xfId="0" applyNumberFormat="1" applyFont="1" applyFill="1" applyBorder="1" applyAlignment="1" applyProtection="1">
      <alignment horizontal="right" vertical="center"/>
      <protection locked="0"/>
    </xf>
    <xf numFmtId="1" fontId="6" fillId="4" borderId="81" xfId="0" applyNumberFormat="1" applyFont="1" applyFill="1" applyBorder="1" applyAlignment="1" applyProtection="1">
      <alignment horizontal="right" vertical="center"/>
      <protection locked="0"/>
    </xf>
    <xf numFmtId="1" fontId="8" fillId="3" borderId="12" xfId="0" applyNumberFormat="1" applyFont="1" applyFill="1" applyBorder="1" applyAlignment="1">
      <alignment horizontal="right" vertical="center"/>
    </xf>
    <xf numFmtId="1" fontId="8" fillId="3" borderId="0" xfId="0" applyNumberFormat="1" applyFont="1" applyFill="1" applyAlignment="1">
      <alignment horizontal="right" vertical="center"/>
    </xf>
    <xf numFmtId="0" fontId="6" fillId="3" borderId="0" xfId="0" applyFont="1" applyFill="1" applyAlignment="1">
      <alignment horizontal="left"/>
    </xf>
    <xf numFmtId="0" fontId="6" fillId="3" borderId="14" xfId="0" applyFont="1" applyFill="1" applyBorder="1" applyAlignment="1" applyProtection="1">
      <alignment horizontal="center" vertical="center" wrapText="1"/>
      <protection locked="0"/>
    </xf>
    <xf numFmtId="49" fontId="35" fillId="3" borderId="54" xfId="0" applyNumberFormat="1" applyFont="1" applyFill="1" applyBorder="1" applyAlignment="1">
      <alignment horizontal="left" vertical="top" wrapText="1"/>
    </xf>
    <xf numFmtId="0" fontId="38" fillId="3" borderId="0" xfId="1" applyFont="1" applyFill="1" applyAlignment="1">
      <alignment vertical="center"/>
    </xf>
    <xf numFmtId="0" fontId="38" fillId="0" borderId="0" xfId="1" applyFont="1" applyFill="1" applyBorder="1" applyAlignment="1">
      <alignment vertical="center"/>
    </xf>
    <xf numFmtId="0" fontId="38" fillId="4" borderId="0" xfId="1" applyFont="1" applyFill="1" applyBorder="1" applyAlignment="1">
      <alignment vertical="center"/>
    </xf>
    <xf numFmtId="0" fontId="33" fillId="7" borderId="0" xfId="0" applyFont="1" applyFill="1"/>
    <xf numFmtId="0" fontId="33" fillId="0" borderId="0" xfId="0" applyFont="1"/>
    <xf numFmtId="0" fontId="32" fillId="3" borderId="0" xfId="1" applyFont="1" applyFill="1" applyBorder="1" applyAlignment="1">
      <alignment horizontal="left" vertical="center"/>
    </xf>
    <xf numFmtId="0" fontId="3" fillId="3" borderId="61" xfId="2" applyFill="1" applyBorder="1" applyAlignment="1">
      <alignment horizontal="left" wrapText="1"/>
    </xf>
    <xf numFmtId="0" fontId="6" fillId="3" borderId="20" xfId="0" applyFont="1" applyFill="1" applyBorder="1" applyAlignment="1">
      <alignment vertical="center" wrapText="1"/>
    </xf>
    <xf numFmtId="0" fontId="6" fillId="3" borderId="92"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73" xfId="0" applyFont="1" applyFill="1" applyBorder="1" applyAlignment="1">
      <alignment vertical="center" wrapText="1"/>
    </xf>
    <xf numFmtId="0" fontId="6" fillId="8" borderId="0" xfId="0" applyFont="1" applyFill="1" applyAlignment="1">
      <alignment horizontal="left" vertical="center" wrapText="1"/>
    </xf>
    <xf numFmtId="0" fontId="38"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3" fillId="3" borderId="0" xfId="0" applyFont="1" applyFill="1"/>
    <xf numFmtId="0" fontId="33" fillId="7" borderId="0" xfId="0" applyFont="1" applyFill="1" applyAlignment="1">
      <alignment horizontal="center"/>
    </xf>
    <xf numFmtId="0" fontId="7" fillId="0" borderId="0" xfId="2" applyFont="1" applyFill="1" applyBorder="1" applyAlignment="1">
      <alignment wrapText="1"/>
    </xf>
    <xf numFmtId="0" fontId="7" fillId="3" borderId="0" xfId="2" applyFont="1" applyFill="1" applyBorder="1" applyAlignment="1">
      <alignment wrapText="1"/>
    </xf>
    <xf numFmtId="0" fontId="6" fillId="8" borderId="14" xfId="0" applyFont="1" applyFill="1" applyBorder="1" applyAlignment="1">
      <alignment horizontal="left" wrapText="1"/>
    </xf>
    <xf numFmtId="0" fontId="6" fillId="3" borderId="14" xfId="0" applyFont="1" applyFill="1" applyBorder="1" applyAlignment="1" applyProtection="1">
      <alignment horizontal="left" vertical="center"/>
      <protection locked="0"/>
    </xf>
    <xf numFmtId="0" fontId="6"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21" xfId="0" applyFont="1" applyFill="1" applyBorder="1" applyAlignment="1">
      <alignment vertical="center" wrapText="1"/>
    </xf>
    <xf numFmtId="0" fontId="6" fillId="0" borderId="0" xfId="0" applyFont="1" applyAlignment="1">
      <alignment vertical="center" wrapText="1"/>
    </xf>
    <xf numFmtId="0" fontId="38" fillId="3" borderId="25" xfId="1" applyFont="1" applyFill="1" applyBorder="1" applyAlignment="1">
      <alignment horizontal="left" vertical="center"/>
    </xf>
    <xf numFmtId="0" fontId="3" fillId="0" borderId="0" xfId="2" applyFill="1" applyBorder="1" applyAlignment="1">
      <alignment wrapText="1"/>
    </xf>
    <xf numFmtId="0" fontId="33" fillId="3" borderId="0" xfId="0" applyFont="1" applyFill="1" applyProtection="1">
      <protection hidden="1"/>
    </xf>
    <xf numFmtId="0" fontId="33"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3"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8" xfId="0" applyNumberFormat="1" applyFont="1" applyBorder="1" applyAlignment="1" applyProtection="1">
      <alignment horizontal="left" vertical="top" wrapText="1"/>
      <protection locked="0"/>
    </xf>
    <xf numFmtId="168" fontId="6" fillId="0" borderId="45" xfId="0" applyNumberFormat="1" applyFont="1" applyBorder="1" applyAlignment="1" applyProtection="1">
      <alignment horizontal="center" vertical="top"/>
      <protection locked="0"/>
    </xf>
    <xf numFmtId="168" fontId="6" fillId="0" borderId="49" xfId="0" applyNumberFormat="1" applyFont="1" applyBorder="1" applyAlignment="1" applyProtection="1">
      <alignment horizontal="center" vertical="top"/>
      <protection locked="0"/>
    </xf>
    <xf numFmtId="49" fontId="6" fillId="0" borderId="13" xfId="0" applyNumberFormat="1" applyFont="1" applyBorder="1" applyAlignment="1" applyProtection="1">
      <alignment horizontal="left" vertical="top" wrapText="1"/>
      <protection locked="0"/>
    </xf>
    <xf numFmtId="168" fontId="6" fillId="0" borderId="11" xfId="0" applyNumberFormat="1" applyFont="1" applyBorder="1" applyAlignment="1" applyProtection="1">
      <alignment horizontal="center" vertical="top"/>
      <protection locked="0"/>
    </xf>
    <xf numFmtId="168" fontId="6" fillId="0" borderId="51" xfId="0" applyNumberFormat="1" applyFont="1" applyBorder="1" applyAlignment="1" applyProtection="1">
      <alignment horizontal="center" vertical="top"/>
      <protection locked="0"/>
    </xf>
    <xf numFmtId="49" fontId="6" fillId="0" borderId="50" xfId="0" applyNumberFormat="1" applyFont="1" applyBorder="1" applyAlignment="1" applyProtection="1">
      <alignment horizontal="left" vertical="top" wrapText="1"/>
      <protection locked="0"/>
    </xf>
    <xf numFmtId="168" fontId="6" fillId="0" borderId="28" xfId="0" applyNumberFormat="1" applyFont="1" applyBorder="1" applyAlignment="1" applyProtection="1">
      <alignment horizontal="center" vertical="top"/>
      <protection locked="0"/>
    </xf>
    <xf numFmtId="168" fontId="6" fillId="0" borderId="30" xfId="0" applyNumberFormat="1" applyFont="1" applyBorder="1" applyAlignment="1" applyProtection="1">
      <alignment horizontal="center" vertical="top"/>
      <protection locked="0"/>
    </xf>
    <xf numFmtId="0" fontId="6" fillId="4" borderId="0" xfId="0" applyFont="1" applyFill="1" applyProtection="1">
      <protection hidden="1"/>
    </xf>
    <xf numFmtId="0" fontId="27" fillId="7" borderId="0" xfId="0" applyFont="1" applyFill="1"/>
    <xf numFmtId="0" fontId="27" fillId="3" borderId="0" xfId="0" applyFont="1" applyFill="1" applyProtection="1">
      <protection hidden="1"/>
    </xf>
    <xf numFmtId="0" fontId="27"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8" xfId="2" applyFill="1" applyBorder="1" applyAlignment="1">
      <alignment wrapText="1"/>
    </xf>
    <xf numFmtId="0" fontId="7" fillId="3" borderId="20" xfId="2" applyFont="1" applyFill="1" applyBorder="1" applyAlignment="1">
      <alignment wrapText="1"/>
    </xf>
    <xf numFmtId="0" fontId="6" fillId="3" borderId="67" xfId="0" applyFont="1" applyFill="1" applyBorder="1" applyAlignment="1">
      <alignment horizontal="left" vertical="top"/>
    </xf>
    <xf numFmtId="0" fontId="6" fillId="3" borderId="12" xfId="0" applyFont="1" applyFill="1" applyBorder="1" applyAlignment="1">
      <alignment vertical="top" wrapText="1"/>
    </xf>
    <xf numFmtId="14" fontId="6" fillId="3" borderId="88" xfId="0" applyNumberFormat="1" applyFont="1" applyFill="1" applyBorder="1"/>
    <xf numFmtId="14" fontId="6" fillId="3" borderId="89" xfId="0" applyNumberFormat="1" applyFont="1" applyFill="1" applyBorder="1"/>
    <xf numFmtId="0" fontId="6" fillId="3" borderId="69" xfId="0" applyFont="1" applyFill="1" applyBorder="1" applyAlignment="1">
      <alignment horizontal="left" vertical="top"/>
    </xf>
    <xf numFmtId="0" fontId="6" fillId="3" borderId="78" xfId="0" applyFont="1" applyFill="1" applyBorder="1" applyAlignment="1">
      <alignment vertical="top" wrapText="1"/>
    </xf>
    <xf numFmtId="14" fontId="6" fillId="3" borderId="90" xfId="0" applyNumberFormat="1" applyFont="1" applyFill="1" applyBorder="1"/>
    <xf numFmtId="0" fontId="6" fillId="0" borderId="0" xfId="0" applyFont="1" applyAlignment="1">
      <alignment horizontal="left" vertical="top"/>
    </xf>
    <xf numFmtId="0" fontId="33" fillId="3" borderId="0" xfId="0" applyFont="1" applyFill="1" applyAlignment="1">
      <alignment horizontal="left" vertical="top"/>
    </xf>
    <xf numFmtId="0" fontId="23" fillId="7" borderId="0" xfId="2" applyFont="1" applyFill="1" applyBorder="1" applyAlignment="1">
      <alignment horizontal="center" wrapText="1"/>
    </xf>
    <xf numFmtId="0" fontId="23"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Font="1" applyBorder="1" applyAlignment="1" applyProtection="1">
      <alignment horizontal="center" vertical="center"/>
      <protection locked="0"/>
    </xf>
    <xf numFmtId="9" fontId="37"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60" xfId="0" applyFont="1" applyFill="1" applyBorder="1"/>
    <xf numFmtId="164" fontId="6" fillId="3" borderId="4" xfId="4" applyFont="1" applyFill="1" applyBorder="1"/>
    <xf numFmtId="9" fontId="37"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4" fillId="3" borderId="0" xfId="0" applyFont="1" applyFill="1" applyAlignment="1">
      <alignment horizontal="center"/>
    </xf>
    <xf numFmtId="0" fontId="24" fillId="3" borderId="0" xfId="0" applyFont="1" applyFill="1"/>
    <xf numFmtId="0" fontId="38" fillId="0" borderId="0" xfId="1" applyFont="1" applyFill="1" applyBorder="1" applyAlignment="1"/>
    <xf numFmtId="0" fontId="24"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8" fillId="7" borderId="0" xfId="1" applyFont="1" applyFill="1" applyBorder="1" applyAlignment="1"/>
    <xf numFmtId="0" fontId="36" fillId="4" borderId="0" xfId="0" applyFont="1" applyFill="1" applyAlignment="1">
      <alignment horizontal="justify"/>
    </xf>
    <xf numFmtId="0" fontId="32" fillId="7" borderId="0" xfId="1" applyFont="1" applyFill="1" applyBorder="1" applyAlignment="1"/>
    <xf numFmtId="0" fontId="32" fillId="3" borderId="25" xfId="1" applyFont="1" applyFill="1" applyBorder="1" applyAlignment="1"/>
    <xf numFmtId="0" fontId="34"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0" fontId="0" fillId="0" borderId="43" xfId="0" applyBorder="1" applyAlignment="1" applyProtection="1">
      <alignment horizontal="center" vertical="top"/>
      <protection locked="0"/>
    </xf>
    <xf numFmtId="49" fontId="0" fillId="0" borderId="48" xfId="0" applyNumberFormat="1" applyBorder="1" applyAlignment="1" applyProtection="1">
      <alignment horizontal="left" vertical="top" wrapText="1"/>
      <protection locked="0"/>
    </xf>
    <xf numFmtId="49" fontId="0" fillId="0" borderId="49" xfId="0" applyNumberFormat="1" applyBorder="1" applyAlignment="1" applyProtection="1">
      <alignment horizontal="left" vertical="top" wrapText="1"/>
      <protection locked="0"/>
    </xf>
    <xf numFmtId="167" fontId="0" fillId="4" borderId="32" xfId="4" applyNumberFormat="1" applyFont="1" applyFill="1" applyBorder="1" applyAlignment="1" applyProtection="1">
      <alignment vertical="top"/>
      <protection locked="0"/>
    </xf>
    <xf numFmtId="167" fontId="0" fillId="4" borderId="56" xfId="4" applyNumberFormat="1" applyFont="1" applyFill="1" applyBorder="1" applyAlignment="1" applyProtection="1">
      <alignment vertical="top"/>
      <protection locked="0"/>
    </xf>
    <xf numFmtId="167" fontId="0" fillId="4" borderId="11" xfId="4" applyNumberFormat="1" applyFont="1" applyFill="1" applyBorder="1" applyAlignment="1" applyProtection="1">
      <alignment vertical="top"/>
      <protection locked="0"/>
    </xf>
    <xf numFmtId="167" fontId="0" fillId="4" borderId="55" xfId="4" applyNumberFormat="1" applyFont="1" applyFill="1" applyBorder="1" applyAlignment="1" applyProtection="1">
      <alignment vertical="top"/>
      <protection locked="0"/>
    </xf>
    <xf numFmtId="0" fontId="0" fillId="4" borderId="60" xfId="4" applyNumberFormat="1" applyFont="1" applyFill="1" applyBorder="1" applyAlignment="1" applyProtection="1">
      <alignment horizontal="left" vertical="top"/>
      <protection locked="0"/>
    </xf>
    <xf numFmtId="0" fontId="0" fillId="4" borderId="0" xfId="4" applyNumberFormat="1" applyFont="1" applyFill="1" applyBorder="1" applyAlignment="1" applyProtection="1">
      <alignment horizontal="left" vertical="top"/>
      <protection locked="0"/>
    </xf>
    <xf numFmtId="167" fontId="0" fillId="4" borderId="0"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4"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8" xfId="4" applyNumberFormat="1" applyFont="1" applyFill="1" applyBorder="1" applyAlignment="1" applyProtection="1">
      <alignment horizontal="left" vertical="top"/>
      <protection locked="0"/>
    </xf>
    <xf numFmtId="167" fontId="0" fillId="4" borderId="37" xfId="4" applyNumberFormat="1" applyFont="1" applyFill="1" applyBorder="1" applyAlignment="1" applyProtection="1">
      <protection locked="0"/>
    </xf>
    <xf numFmtId="0" fontId="6" fillId="3" borderId="45" xfId="0" applyFont="1" applyFill="1" applyBorder="1" applyAlignment="1" applyProtection="1">
      <alignment horizontal="center" vertical="top" wrapText="1"/>
      <protection hidden="1"/>
    </xf>
    <xf numFmtId="0" fontId="6" fillId="4" borderId="62" xfId="0" applyFont="1" applyFill="1" applyBorder="1" applyAlignment="1" applyProtection="1">
      <alignment vertical="center" wrapText="1"/>
      <protection locked="0"/>
    </xf>
    <xf numFmtId="0" fontId="6" fillId="4" borderId="62" xfId="0" applyFont="1" applyFill="1" applyBorder="1" applyAlignment="1" applyProtection="1">
      <alignment wrapText="1"/>
      <protection locked="0"/>
    </xf>
    <xf numFmtId="9" fontId="6" fillId="0" borderId="0" xfId="5" applyFont="1" applyFill="1" applyBorder="1" applyAlignment="1" applyProtection="1">
      <alignment wrapText="1"/>
      <protection locked="0"/>
    </xf>
    <xf numFmtId="0" fontId="6" fillId="0" borderId="0" xfId="0" applyFont="1" applyAlignment="1" applyProtection="1">
      <alignment horizontal="left"/>
      <protection locked="0"/>
    </xf>
    <xf numFmtId="14" fontId="6" fillId="0" borderId="54" xfId="0" applyNumberFormat="1" applyFont="1" applyBorder="1" applyProtection="1">
      <protection locked="0" hidden="1"/>
    </xf>
    <xf numFmtId="0" fontId="6" fillId="0" borderId="78" xfId="0" applyFont="1" applyBorder="1" applyAlignment="1" applyProtection="1">
      <alignment vertical="top" wrapText="1"/>
      <protection locked="0"/>
    </xf>
    <xf numFmtId="164" fontId="6" fillId="0" borderId="22"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0" fillId="4" borderId="0" xfId="0" applyFill="1" applyAlignment="1" applyProtection="1">
      <alignment horizontal="left" vertical="top" wrapText="1"/>
      <protection locked="0"/>
    </xf>
    <xf numFmtId="0" fontId="6" fillId="4" borderId="75" xfId="0" applyFont="1" applyFill="1" applyBorder="1" applyAlignment="1" applyProtection="1">
      <alignment horizontal="left" vertical="top" wrapText="1"/>
      <protection locked="0"/>
    </xf>
    <xf numFmtId="0" fontId="6" fillId="4" borderId="34" xfId="0" applyFont="1" applyFill="1" applyBorder="1" applyAlignment="1" applyProtection="1">
      <alignment horizontal="left" vertical="top" wrapText="1"/>
      <protection locked="0"/>
    </xf>
    <xf numFmtId="7" fontId="6" fillId="4" borderId="0" xfId="4" applyNumberFormat="1" applyFont="1" applyFill="1" applyAlignment="1" applyProtection="1">
      <alignment horizontal="left" vertical="center"/>
      <protection locked="0"/>
    </xf>
    <xf numFmtId="167" fontId="0" fillId="4" borderId="45" xfId="4" applyNumberFormat="1" applyFont="1" applyFill="1" applyBorder="1" applyAlignment="1" applyProtection="1">
      <alignment vertical="top"/>
      <protection locked="0"/>
    </xf>
    <xf numFmtId="167" fontId="0" fillId="4" borderId="103" xfId="4" applyNumberFormat="1" applyFont="1" applyFill="1" applyBorder="1" applyAlignment="1" applyProtection="1">
      <alignment vertical="top"/>
      <protection locked="0"/>
    </xf>
    <xf numFmtId="0" fontId="24" fillId="3" borderId="0" xfId="0" applyFont="1" applyFill="1" applyAlignment="1">
      <alignment vertical="top"/>
    </xf>
    <xf numFmtId="0" fontId="6" fillId="3" borderId="16" xfId="0" applyFont="1" applyFill="1" applyBorder="1" applyAlignment="1">
      <alignment vertical="top" wrapText="1"/>
    </xf>
    <xf numFmtId="0" fontId="24" fillId="3" borderId="0" xfId="0" applyFont="1" applyFill="1" applyAlignment="1">
      <alignment horizontal="left" vertical="center"/>
    </xf>
    <xf numFmtId="0" fontId="0" fillId="3" borderId="0" xfId="0" applyFill="1" applyAlignment="1">
      <alignment horizontal="center"/>
    </xf>
    <xf numFmtId="0" fontId="6" fillId="0" borderId="11" xfId="0" applyFont="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62" xfId="0" applyNumberFormat="1" applyFon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6" fillId="3" borderId="0" xfId="0" applyNumberFormat="1" applyFont="1" applyFill="1" applyAlignment="1">
      <alignment horizontal="left" vertical="top" wrapText="1"/>
    </xf>
    <xf numFmtId="0" fontId="6" fillId="4" borderId="21" xfId="0" applyFont="1" applyFill="1" applyBorder="1" applyAlignment="1" applyProtection="1">
      <alignment horizontal="left" vertical="top" wrapText="1"/>
      <protection locked="0"/>
    </xf>
    <xf numFmtId="0" fontId="46" fillId="3" borderId="25" xfId="1" applyFont="1" applyFill="1" applyBorder="1" applyAlignment="1">
      <alignment horizontal="left" vertical="center"/>
    </xf>
    <xf numFmtId="0" fontId="6" fillId="3" borderId="0" xfId="0" applyFont="1" applyFill="1" applyAlignment="1" applyProtection="1">
      <alignment vertical="top" wrapText="1"/>
      <protection locked="0"/>
    </xf>
    <xf numFmtId="0" fontId="6" fillId="3" borderId="15" xfId="0" applyFont="1" applyFill="1" applyBorder="1" applyAlignment="1">
      <alignment horizontal="center" wrapText="1"/>
    </xf>
    <xf numFmtId="0" fontId="32" fillId="3" borderId="0" xfId="1" applyFont="1" applyFill="1" applyBorder="1" applyAlignment="1" applyProtection="1"/>
    <xf numFmtId="0" fontId="23" fillId="3" borderId="0" xfId="2" applyFont="1" applyFill="1" applyBorder="1" applyAlignment="1" applyProtection="1">
      <alignment horizontal="center" wrapText="1"/>
    </xf>
    <xf numFmtId="0" fontId="38"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6" xfId="0" applyFont="1" applyFill="1" applyBorder="1" applyAlignment="1">
      <alignment horizontal="center" wrapText="1"/>
    </xf>
    <xf numFmtId="0" fontId="6" fillId="8" borderId="15" xfId="0" applyFont="1" applyFill="1" applyBorder="1" applyAlignment="1">
      <alignment horizontal="left" wrapText="1"/>
    </xf>
    <xf numFmtId="0" fontId="6" fillId="8" borderId="16" xfId="0" applyFont="1" applyFill="1" applyBorder="1" applyAlignment="1">
      <alignment horizontal="left" wrapText="1"/>
    </xf>
    <xf numFmtId="0" fontId="6" fillId="3" borderId="0" xfId="0" applyFont="1" applyFill="1" applyAlignment="1">
      <alignment horizontal="center" wrapText="1"/>
    </xf>
    <xf numFmtId="0" fontId="38" fillId="0" borderId="0" xfId="1" applyFont="1" applyFill="1" applyBorder="1" applyAlignment="1" applyProtection="1"/>
    <xf numFmtId="0" fontId="6" fillId="8" borderId="72" xfId="0" applyFont="1" applyFill="1" applyBorder="1" applyAlignment="1">
      <alignment horizontal="left" wrapText="1"/>
    </xf>
    <xf numFmtId="0" fontId="6" fillId="8" borderId="47" xfId="0" applyFont="1" applyFill="1" applyBorder="1" applyAlignment="1">
      <alignment horizontal="left" wrapText="1"/>
    </xf>
    <xf numFmtId="0" fontId="6" fillId="3" borderId="70" xfId="0" applyFont="1" applyFill="1" applyBorder="1" applyAlignment="1">
      <alignment horizontal="center" wrapText="1"/>
    </xf>
    <xf numFmtId="0" fontId="6" fillId="3" borderId="43" xfId="0" applyFont="1" applyFill="1" applyBorder="1" applyAlignment="1">
      <alignment horizontal="left" wrapText="1"/>
    </xf>
    <xf numFmtId="0" fontId="6" fillId="3" borderId="57" xfId="0" applyFont="1" applyFill="1" applyBorder="1" applyAlignment="1">
      <alignment horizontal="center" wrapText="1"/>
    </xf>
    <xf numFmtId="0" fontId="6" fillId="8" borderId="0" xfId="0" applyFont="1" applyFill="1" applyAlignment="1">
      <alignment wrapText="1"/>
    </xf>
    <xf numFmtId="0" fontId="6" fillId="8" borderId="16"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94" xfId="0" applyFont="1" applyFill="1" applyBorder="1" applyAlignment="1">
      <alignment wrapText="1"/>
    </xf>
    <xf numFmtId="0" fontId="6" fillId="3" borderId="16" xfId="0" applyFont="1" applyFill="1" applyBorder="1" applyAlignment="1">
      <alignment horizontal="center" wrapText="1"/>
    </xf>
    <xf numFmtId="0" fontId="6" fillId="3" borderId="14" xfId="0" applyFont="1" applyFill="1" applyBorder="1" applyAlignment="1">
      <alignment horizontal="center" wrapText="1"/>
    </xf>
    <xf numFmtId="0" fontId="6" fillId="0" borderId="0" xfId="0" applyFont="1" applyAlignment="1">
      <alignment horizontal="center"/>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5" fillId="9" borderId="101" xfId="0" applyFont="1" applyFill="1" applyBorder="1" applyAlignment="1">
      <alignment horizontal="center" vertical="center" wrapText="1"/>
    </xf>
    <xf numFmtId="1" fontId="35" fillId="0" borderId="0" xfId="0" applyNumberFormat="1" applyFont="1" applyAlignment="1">
      <alignment horizontal="center" vertical="center"/>
    </xf>
    <xf numFmtId="170" fontId="35" fillId="0" borderId="0" xfId="0" applyNumberFormat="1" applyFont="1" applyAlignment="1">
      <alignment horizontal="center" vertical="center"/>
    </xf>
    <xf numFmtId="1" fontId="6" fillId="0" borderId="0" xfId="0" applyNumberFormat="1" applyFont="1"/>
    <xf numFmtId="0" fontId="43" fillId="0" borderId="0" xfId="0" applyFont="1"/>
    <xf numFmtId="0" fontId="3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3" xfId="0" applyFont="1" applyBorder="1" applyAlignment="1">
      <alignment vertical="center"/>
    </xf>
    <xf numFmtId="0" fontId="35" fillId="0" borderId="3" xfId="0" applyFont="1" applyBorder="1" applyAlignment="1">
      <alignment horizontal="center" vertical="center"/>
    </xf>
    <xf numFmtId="1" fontId="6" fillId="0" borderId="3" xfId="0" applyNumberFormat="1" applyFont="1" applyBorder="1"/>
    <xf numFmtId="0" fontId="6" fillId="10" borderId="0" xfId="0" applyFont="1" applyFill="1"/>
    <xf numFmtId="0" fontId="6" fillId="8" borderId="15" xfId="0" applyFont="1" applyFill="1" applyBorder="1" applyAlignment="1">
      <alignment horizontal="left" vertical="center" wrapText="1"/>
    </xf>
    <xf numFmtId="0" fontId="0" fillId="0" borderId="28"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49" fontId="0" fillId="0" borderId="48" xfId="0" applyNumberFormat="1" applyBorder="1" applyAlignment="1" applyProtection="1">
      <alignment horizontal="left" vertical="top"/>
      <protection locked="0"/>
    </xf>
    <xf numFmtId="0" fontId="6" fillId="0" borderId="48" xfId="0" applyFont="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167" fontId="6" fillId="4" borderId="12" xfId="0" applyNumberFormat="1" applyFont="1" applyFill="1" applyBorder="1" applyAlignment="1">
      <alignment horizontal="right" vertical="center"/>
    </xf>
    <xf numFmtId="0" fontId="6" fillId="0" borderId="0" xfId="0" applyFont="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4" borderId="93" xfId="0" applyFont="1" applyFill="1" applyBorder="1" applyAlignment="1" applyProtection="1">
      <alignment horizontal="center" vertical="center" wrapText="1"/>
      <protection locked="0"/>
    </xf>
    <xf numFmtId="0" fontId="6" fillId="4" borderId="79" xfId="0"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0" fillId="4" borderId="64"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48" fillId="0" borderId="0" xfId="0" applyFont="1"/>
    <xf numFmtId="168" fontId="0" fillId="0" borderId="21"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10" fontId="37" fillId="3" borderId="12" xfId="5" applyNumberFormat="1" applyFont="1" applyFill="1" applyBorder="1" applyAlignment="1" applyProtection="1">
      <alignment horizontal="right" vertical="center"/>
    </xf>
    <xf numFmtId="10" fontId="37" fillId="3" borderId="12" xfId="5" applyNumberFormat="1" applyFont="1" applyFill="1" applyBorder="1" applyAlignment="1" applyProtection="1">
      <alignment horizontal="right" vertical="top"/>
    </xf>
    <xf numFmtId="0" fontId="32" fillId="3" borderId="6" xfId="1" applyFont="1" applyFill="1" applyBorder="1" applyAlignment="1" applyProtection="1">
      <alignment vertical="center"/>
    </xf>
    <xf numFmtId="0" fontId="6" fillId="3" borderId="21" xfId="3" applyFont="1" applyFill="1" applyBorder="1" applyAlignment="1" applyProtection="1">
      <alignment horizontal="left" vertical="top" wrapText="1"/>
    </xf>
    <xf numFmtId="0" fontId="6" fillId="3" borderId="54" xfId="3" applyFont="1" applyFill="1" applyBorder="1" applyAlignment="1" applyProtection="1">
      <alignment horizontal="center" vertical="top" wrapText="1"/>
    </xf>
    <xf numFmtId="3" fontId="6" fillId="3" borderId="0" xfId="0" applyNumberFormat="1" applyFont="1" applyFill="1" applyAlignment="1">
      <alignment horizontal="right" vertical="center"/>
    </xf>
    <xf numFmtId="0" fontId="8" fillId="3" borderId="0" xfId="0" applyFont="1" applyFill="1" applyAlignment="1" applyProtection="1">
      <alignment horizontal="left" vertical="center" wrapText="1"/>
      <protection locked="0"/>
    </xf>
    <xf numFmtId="0" fontId="6" fillId="0" borderId="0" xfId="0" applyFont="1" applyAlignment="1" applyProtection="1">
      <alignment horizontal="left" wrapText="1"/>
      <protection locked="0"/>
    </xf>
    <xf numFmtId="0" fontId="8" fillId="3" borderId="11" xfId="0" applyFont="1" applyFill="1" applyBorder="1" applyAlignment="1">
      <alignment horizontal="left" vertical="top" wrapText="1"/>
    </xf>
    <xf numFmtId="0" fontId="8" fillId="3" borderId="45" xfId="0" applyFont="1" applyFill="1" applyBorder="1" applyAlignment="1">
      <alignment horizontal="left" vertical="top" wrapText="1"/>
    </xf>
    <xf numFmtId="0" fontId="6" fillId="0" borderId="30" xfId="3" applyFont="1" applyFill="1" applyBorder="1" applyAlignment="1" applyProtection="1">
      <alignment horizontal="center" vertical="top" wrapText="1"/>
      <protection locked="0"/>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40" fillId="3" borderId="16" xfId="6" applyFont="1" applyFill="1" applyBorder="1" applyAlignment="1">
      <alignment horizontal="left" vertical="center" wrapText="1"/>
    </xf>
    <xf numFmtId="0" fontId="40" fillId="3" borderId="16" xfId="6" applyFont="1" applyFill="1" applyBorder="1" applyAlignment="1" applyProtection="1">
      <alignment horizontal="left" vertical="center" wrapText="1"/>
      <protection locked="0"/>
    </xf>
    <xf numFmtId="0" fontId="0" fillId="4" borderId="0" xfId="0" applyFill="1"/>
    <xf numFmtId="0" fontId="0" fillId="4" borderId="0" xfId="0" applyFill="1" applyAlignment="1">
      <alignment vertical="top" wrapText="1"/>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0" fillId="0" borderId="11" xfId="0" applyBorder="1" applyAlignment="1">
      <alignment horizontal="left" vertical="center"/>
    </xf>
    <xf numFmtId="5" fontId="0" fillId="0" borderId="11" xfId="0" applyNumberFormat="1" applyBorder="1" applyAlignment="1">
      <alignment horizontal="right" vertical="center"/>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3" fillId="3" borderId="1" xfId="2" applyFill="1" applyAlignment="1"/>
    <xf numFmtId="0" fontId="8" fillId="3" borderId="0" xfId="0" applyFont="1" applyFill="1" applyAlignment="1">
      <alignment vertical="center" wrapText="1"/>
    </xf>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19" fillId="3" borderId="0" xfId="0" applyFont="1" applyFill="1" applyAlignment="1">
      <alignment vertical="center" wrapText="1"/>
    </xf>
    <xf numFmtId="0" fontId="19" fillId="3" borderId="0" xfId="0" applyFont="1" applyFill="1" applyAlignment="1">
      <alignment horizontal="left" vertical="center" wrapText="1"/>
    </xf>
    <xf numFmtId="0" fontId="36" fillId="3" borderId="0" xfId="0" applyFont="1" applyFill="1" applyAlignment="1">
      <alignment horizontal="left" vertical="top" wrapText="1"/>
    </xf>
    <xf numFmtId="0" fontId="36" fillId="3" borderId="0" xfId="0" applyFont="1" applyFill="1" applyAlignment="1">
      <alignment horizontal="center" vertical="top"/>
    </xf>
    <xf numFmtId="6" fontId="23" fillId="3" borderId="45" xfId="0" applyNumberFormat="1" applyFont="1" applyFill="1" applyBorder="1" applyAlignment="1">
      <alignment horizontal="right" vertical="top"/>
    </xf>
    <xf numFmtId="6" fontId="23" fillId="3" borderId="0" xfId="0" applyNumberFormat="1" applyFont="1" applyFill="1" applyAlignment="1">
      <alignment horizontal="right" vertical="top"/>
    </xf>
    <xf numFmtId="0" fontId="6" fillId="3" borderId="15" xfId="0" applyFont="1" applyFill="1" applyBorder="1" applyAlignment="1">
      <alignment horizontal="left" vertical="center" wrapText="1"/>
    </xf>
    <xf numFmtId="0" fontId="0" fillId="3" borderId="0" xfId="0" applyFill="1" applyAlignment="1">
      <alignment horizontal="center"/>
    </xf>
    <xf numFmtId="0" fontId="6" fillId="3" borderId="16" xfId="0" applyFont="1" applyFill="1" applyBorder="1" applyAlignment="1">
      <alignment horizontal="left" vertical="center" wrapText="1"/>
    </xf>
    <xf numFmtId="0" fontId="3" fillId="3" borderId="5" xfId="2" applyFill="1" applyBorder="1" applyAlignment="1">
      <alignment horizontal="left" wrapText="1"/>
    </xf>
    <xf numFmtId="0" fontId="46" fillId="3" borderId="6" xfId="1" applyFont="1" applyFill="1" applyBorder="1" applyAlignment="1">
      <alignment vertical="center"/>
    </xf>
    <xf numFmtId="0" fontId="2" fillId="3" borderId="6" xfId="1" applyFill="1" applyBorder="1" applyAlignment="1">
      <alignment vertical="center"/>
    </xf>
    <xf numFmtId="0" fontId="3" fillId="3" borderId="8" xfId="2" applyFill="1" applyBorder="1" applyAlignment="1">
      <alignment horizontal="left" wrapText="1"/>
    </xf>
    <xf numFmtId="0" fontId="8" fillId="3" borderId="0" xfId="2" applyFont="1" applyFill="1" applyBorder="1" applyAlignment="1">
      <alignment horizontal="center" vertical="center" wrapText="1"/>
    </xf>
    <xf numFmtId="0" fontId="3" fillId="3" borderId="6" xfId="2" applyFill="1" applyBorder="1" applyAlignment="1">
      <alignment horizontal="left" wrapText="1"/>
    </xf>
    <xf numFmtId="0" fontId="46" fillId="3" borderId="6" xfId="1" applyFont="1" applyFill="1" applyBorder="1" applyAlignment="1">
      <alignment horizontal="left" vertical="center"/>
    </xf>
    <xf numFmtId="0" fontId="8" fillId="3" borderId="7" xfId="2" applyFont="1" applyFill="1" applyBorder="1" applyAlignment="1">
      <alignment horizontal="left" wrapText="1"/>
    </xf>
    <xf numFmtId="166" fontId="6" fillId="0" borderId="11" xfId="3" applyNumberFormat="1" applyFont="1" applyFill="1" applyBorder="1" applyAlignment="1" applyProtection="1">
      <alignment horizontal="left" vertical="center"/>
      <protection locked="0"/>
    </xf>
    <xf numFmtId="166" fontId="6" fillId="0" borderId="51" xfId="3" applyNumberFormat="1" applyFont="1" applyFill="1" applyBorder="1" applyAlignment="1" applyProtection="1">
      <alignment horizontal="left" vertical="center"/>
      <protection locked="0"/>
    </xf>
    <xf numFmtId="0" fontId="8" fillId="3" borderId="0" xfId="0" applyFont="1" applyFill="1" applyAlignment="1">
      <alignment horizontal="left" vertical="top" wrapText="1"/>
    </xf>
    <xf numFmtId="1" fontId="6" fillId="0" borderId="0" xfId="0" applyNumberFormat="1" applyFont="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51" xfId="3" applyFont="1" applyFill="1" applyBorder="1" applyAlignment="1" applyProtection="1">
      <alignment horizontal="left" vertical="top"/>
      <protection locked="0"/>
    </xf>
    <xf numFmtId="0" fontId="6" fillId="0" borderId="30" xfId="0" applyFont="1" applyBorder="1" applyAlignment="1" applyProtection="1">
      <alignment horizontal="center" vertical="top" wrapText="1"/>
      <protection locked="0"/>
    </xf>
    <xf numFmtId="0" fontId="6" fillId="0" borderId="52" xfId="0" applyFont="1" applyBorder="1" applyAlignment="1" applyProtection="1">
      <alignment horizontal="center" vertical="top" wrapText="1"/>
      <protection locked="0"/>
    </xf>
    <xf numFmtId="0" fontId="6" fillId="0" borderId="30" xfId="3" applyFont="1" applyFill="1" applyBorder="1" applyAlignment="1" applyProtection="1">
      <alignment horizontal="center" vertical="top" wrapText="1"/>
      <protection locked="0"/>
    </xf>
    <xf numFmtId="0" fontId="6" fillId="0" borderId="49" xfId="3" applyFont="1" applyFill="1" applyBorder="1" applyAlignment="1" applyProtection="1">
      <alignment horizontal="center" vertical="top" wrapText="1"/>
      <protection locked="0"/>
    </xf>
    <xf numFmtId="49" fontId="7" fillId="0" borderId="29" xfId="2" applyNumberFormat="1" applyFont="1" applyFill="1" applyBorder="1" applyAlignment="1" applyProtection="1">
      <alignment horizontal="left" vertical="top" wrapText="1"/>
      <protection locked="0"/>
    </xf>
    <xf numFmtId="49" fontId="7" fillId="0" borderId="45" xfId="2" applyNumberFormat="1" applyFont="1" applyFill="1" applyBorder="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49" fontId="6" fillId="0" borderId="62"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6" fillId="3" borderId="71" xfId="0" applyFont="1" applyFill="1" applyBorder="1" applyAlignment="1">
      <alignment vertical="top" wrapText="1"/>
    </xf>
    <xf numFmtId="0" fontId="6" fillId="3" borderId="46" xfId="0" applyFont="1" applyFill="1" applyBorder="1" applyAlignment="1">
      <alignment vertical="top" wrapText="1"/>
    </xf>
    <xf numFmtId="0" fontId="6" fillId="3" borderId="46" xfId="0" applyFont="1" applyFill="1" applyBorder="1" applyAlignment="1">
      <alignment horizontal="left" vertical="top" wrapText="1"/>
    </xf>
    <xf numFmtId="0" fontId="6" fillId="0" borderId="29" xfId="2" applyFont="1" applyFill="1" applyBorder="1" applyAlignment="1" applyProtection="1">
      <alignment horizontal="center" vertical="top"/>
      <protection locked="0"/>
    </xf>
    <xf numFmtId="0" fontId="6" fillId="0" borderId="45" xfId="2" applyFont="1" applyFill="1" applyBorder="1" applyAlignment="1" applyProtection="1">
      <alignment horizontal="center" vertical="top"/>
      <protection locked="0"/>
    </xf>
    <xf numFmtId="0" fontId="6" fillId="0" borderId="28"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locked="0"/>
    </xf>
    <xf numFmtId="0" fontId="6" fillId="0" borderId="45" xfId="0" applyFont="1" applyBorder="1" applyAlignment="1" applyProtection="1">
      <alignment horizontal="center" vertical="top" wrapText="1"/>
      <protection locked="0"/>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0" xfId="0" applyFont="1" applyFill="1" applyAlignment="1">
      <alignment horizontal="left" vertical="top" wrapText="1"/>
    </xf>
    <xf numFmtId="0" fontId="3" fillId="3" borderId="1" xfId="2" applyFill="1" applyAlignment="1">
      <alignment horizontal="left"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8" xfId="0" applyNumberFormat="1" applyBorder="1" applyAlignment="1" applyProtection="1">
      <alignment horizontal="left" vertical="top" wrapText="1"/>
      <protection locked="0"/>
    </xf>
    <xf numFmtId="0" fontId="6" fillId="0" borderId="21" xfId="3" applyFont="1" applyFill="1" applyBorder="1" applyAlignment="1" applyProtection="1">
      <alignment horizontal="left" vertical="top" wrapText="1"/>
      <protection locked="0"/>
    </xf>
    <xf numFmtId="0" fontId="6" fillId="0" borderId="54" xfId="3" applyFont="1" applyFill="1" applyBorder="1" applyAlignment="1" applyProtection="1">
      <alignment horizontal="left" vertical="top" wrapText="1"/>
      <protection locked="0"/>
    </xf>
    <xf numFmtId="0" fontId="8" fillId="3" borderId="45" xfId="0" applyFont="1" applyFill="1" applyBorder="1" applyAlignment="1">
      <alignment horizontal="left" vertical="top" wrapText="1"/>
    </xf>
    <xf numFmtId="0" fontId="8" fillId="3" borderId="11" xfId="0" applyFont="1" applyFill="1" applyBorder="1" applyAlignment="1">
      <alignment horizontal="left" vertical="top" wrapText="1"/>
    </xf>
    <xf numFmtId="14" fontId="6" fillId="0" borderId="13" xfId="3" applyNumberFormat="1" applyFont="1" applyFill="1" applyBorder="1" applyAlignment="1" applyProtection="1">
      <alignment horizontal="left" vertical="top" wrapText="1"/>
      <protection locked="0"/>
    </xf>
    <xf numFmtId="14" fontId="6" fillId="0" borderId="11" xfId="3" applyNumberFormat="1" applyFont="1" applyFill="1" applyBorder="1" applyAlignment="1" applyProtection="1">
      <alignment horizontal="left" vertical="top" wrapText="1"/>
      <protection locked="0"/>
    </xf>
    <xf numFmtId="0" fontId="8" fillId="3" borderId="0" xfId="2" applyFont="1" applyFill="1" applyBorder="1" applyAlignment="1">
      <alignment horizontal="left" vertical="center" wrapText="1"/>
    </xf>
    <xf numFmtId="0" fontId="6" fillId="0" borderId="50"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62" xfId="0" applyFont="1" applyFill="1" applyBorder="1" applyAlignment="1">
      <alignment horizontal="left" vertical="top" wrapText="1"/>
    </xf>
    <xf numFmtId="0" fontId="8" fillId="3" borderId="50" xfId="0" applyFont="1" applyFill="1" applyBorder="1" applyAlignment="1">
      <alignment horizontal="left" vertical="top" wrapText="1"/>
    </xf>
    <xf numFmtId="0" fontId="8" fillId="3" borderId="52" xfId="0" applyFont="1" applyFill="1" applyBorder="1" applyAlignment="1">
      <alignment horizontal="left" vertical="top" wrapText="1"/>
    </xf>
    <xf numFmtId="0" fontId="8" fillId="3" borderId="43" xfId="0" applyFont="1" applyFill="1" applyBorder="1" applyAlignment="1">
      <alignment horizontal="left" vertical="top" wrapText="1"/>
    </xf>
    <xf numFmtId="0" fontId="1" fillId="0" borderId="13" xfId="3"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3" fillId="3" borderId="6" xfId="2" applyFill="1" applyBorder="1" applyAlignment="1">
      <alignment horizontal="left"/>
    </xf>
    <xf numFmtId="169" fontId="1" fillId="0" borderId="45" xfId="3" applyNumberFormat="1" applyFont="1" applyFill="1" applyBorder="1" applyAlignment="1" applyProtection="1">
      <alignment horizontal="left" vertical="top" wrapText="1"/>
      <protection locked="0"/>
    </xf>
    <xf numFmtId="169" fontId="1" fillId="0" borderId="49" xfId="3" applyNumberFormat="1" applyFont="1" applyFill="1" applyBorder="1" applyAlignment="1" applyProtection="1">
      <alignment horizontal="left" vertical="top" wrapText="1"/>
      <protection locked="0"/>
    </xf>
    <xf numFmtId="0" fontId="1" fillId="0" borderId="51"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51" xfId="3" applyFont="1" applyFill="1" applyBorder="1" applyAlignment="1" applyProtection="1">
      <alignment horizontal="left" vertical="top" wrapText="1"/>
    </xf>
    <xf numFmtId="0" fontId="8" fillId="3" borderId="62" xfId="0" applyFont="1" applyFill="1" applyBorder="1" applyAlignment="1">
      <alignment horizontal="right" vertical="top" indent="1"/>
    </xf>
    <xf numFmtId="0" fontId="2" fillId="3" borderId="6" xfId="1" applyFill="1" applyBorder="1" applyAlignment="1">
      <alignment horizontal="left" vertical="center"/>
    </xf>
    <xf numFmtId="0" fontId="6" fillId="0" borderId="11" xfId="3" applyFont="1" applyFill="1" applyBorder="1" applyAlignment="1" applyProtection="1">
      <alignment horizontal="left" vertical="center" wrapText="1"/>
      <protection locked="0"/>
    </xf>
    <xf numFmtId="0" fontId="6" fillId="0" borderId="51" xfId="3" applyFont="1" applyFill="1" applyBorder="1" applyAlignment="1" applyProtection="1">
      <alignment horizontal="left" vertical="center" wrapText="1"/>
      <protection locked="0"/>
    </xf>
    <xf numFmtId="166" fontId="6" fillId="0" borderId="11" xfId="3" applyNumberFormat="1" applyFont="1" applyFill="1" applyBorder="1" applyAlignment="1" applyProtection="1">
      <alignment horizontal="left" vertical="center" wrapText="1"/>
      <protection locked="0"/>
    </xf>
    <xf numFmtId="166" fontId="6" fillId="0" borderId="51" xfId="3" applyNumberFormat="1" applyFont="1" applyFill="1" applyBorder="1" applyAlignment="1" applyProtection="1">
      <alignment horizontal="left" vertical="center" wrapText="1"/>
      <protection locked="0"/>
    </xf>
    <xf numFmtId="166" fontId="6" fillId="0" borderId="13" xfId="3" applyNumberFormat="1" applyFont="1" applyFill="1" applyBorder="1" applyAlignment="1" applyProtection="1">
      <alignment horizontal="left" vertical="top" wrapText="1"/>
      <protection locked="0"/>
    </xf>
    <xf numFmtId="166" fontId="6" fillId="0" borderId="11" xfId="3" applyNumberFormat="1" applyFont="1" applyFill="1" applyBorder="1" applyAlignment="1" applyProtection="1">
      <alignment horizontal="left" vertical="top" wrapText="1"/>
      <protection locked="0"/>
    </xf>
    <xf numFmtId="0" fontId="1" fillId="0" borderId="48" xfId="3" applyFont="1" applyFill="1" applyBorder="1" applyAlignment="1" applyProtection="1">
      <alignment horizontal="left" vertical="top" wrapText="1"/>
      <protection locked="0"/>
    </xf>
    <xf numFmtId="0" fontId="1" fillId="0" borderId="45" xfId="3" applyFont="1" applyFill="1" applyBorder="1" applyAlignment="1" applyProtection="1">
      <alignment horizontal="left" vertical="top" wrapText="1"/>
      <protection locked="0"/>
    </xf>
    <xf numFmtId="166" fontId="6" fillId="0" borderId="48" xfId="3" applyNumberFormat="1" applyFont="1" applyFill="1" applyBorder="1" applyAlignment="1" applyProtection="1">
      <alignment horizontal="left" vertical="top" wrapText="1"/>
      <protection locked="0"/>
    </xf>
    <xf numFmtId="166" fontId="6" fillId="0" borderId="45"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51" xfId="0" applyNumberFormat="1" applyFont="1" applyBorder="1" applyAlignment="1" applyProtection="1">
      <alignment horizontal="left" vertical="top" wrapText="1"/>
      <protection locked="0"/>
    </xf>
    <xf numFmtId="49" fontId="6" fillId="0" borderId="50"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6" fontId="31"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9" fontId="6" fillId="0" borderId="45" xfId="3" applyNumberFormat="1" applyFont="1" applyFill="1" applyBorder="1" applyAlignment="1" applyProtection="1">
      <alignment horizontal="left" vertical="top" wrapText="1"/>
      <protection locked="0"/>
    </xf>
    <xf numFmtId="169" fontId="6" fillId="0" borderId="49"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51" xfId="3" applyFont="1" applyFill="1" applyBorder="1" applyAlignment="1" applyProtection="1">
      <alignment horizontal="left" vertical="center"/>
      <protection locked="0"/>
    </xf>
    <xf numFmtId="0" fontId="6" fillId="0" borderId="11" xfId="0" applyFont="1" applyBorder="1" applyAlignment="1" applyProtection="1">
      <alignment horizontal="center" vertical="top" wrapText="1"/>
      <protection locked="0"/>
    </xf>
    <xf numFmtId="0" fontId="6" fillId="0" borderId="54" xfId="3" applyNumberFormat="1" applyFont="1" applyFill="1" applyBorder="1" applyAlignment="1" applyProtection="1">
      <alignment horizontal="left" vertical="top" wrapText="1"/>
      <protection locked="0"/>
    </xf>
    <xf numFmtId="0" fontId="7" fillId="3" borderId="52" xfId="2" applyFont="1" applyFill="1" applyBorder="1" applyAlignment="1">
      <alignment wrapText="1"/>
    </xf>
    <xf numFmtId="0" fontId="7" fillId="3" borderId="0" xfId="2" applyFont="1" applyFill="1" applyBorder="1" applyAlignment="1">
      <alignment wrapText="1"/>
    </xf>
    <xf numFmtId="49" fontId="0" fillId="0" borderId="29" xfId="0" applyNumberForma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49" fontId="0" fillId="0" borderId="28" xfId="0" applyNumberFormat="1" applyBorder="1" applyAlignment="1" applyProtection="1">
      <alignment horizontal="left" vertical="top" wrapText="1"/>
      <protection locked="0"/>
    </xf>
    <xf numFmtId="0" fontId="0" fillId="0" borderId="4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24" fillId="3" borderId="0" xfId="0" applyFont="1" applyFill="1" applyAlignment="1">
      <alignment horizontal="left" vertical="center" wrapText="1"/>
    </xf>
    <xf numFmtId="0" fontId="6" fillId="3" borderId="0" xfId="0" applyFont="1" applyFill="1" applyAlignment="1">
      <alignment horizontal="left" vertical="center" wrapText="1" indent="1"/>
    </xf>
    <xf numFmtId="0" fontId="8" fillId="3" borderId="0" xfId="0" applyFont="1" applyFill="1" applyAlignment="1">
      <alignment horizontal="left" vertical="center" wrapText="1" indent="1"/>
    </xf>
    <xf numFmtId="0" fontId="6" fillId="3" borderId="0" xfId="0" applyFont="1" applyFill="1" applyAlignment="1">
      <alignment vertical="top" wrapText="1"/>
    </xf>
    <xf numFmtId="0" fontId="6" fillId="3" borderId="43" xfId="0" applyFont="1" applyFill="1" applyBorder="1" applyAlignment="1">
      <alignment vertical="top" wrapText="1"/>
    </xf>
    <xf numFmtId="0" fontId="8" fillId="3" borderId="0" xfId="0" applyFont="1" applyFill="1" applyAlignment="1">
      <alignment vertical="center"/>
    </xf>
    <xf numFmtId="49" fontId="21" fillId="3" borderId="0" xfId="2" applyNumberFormat="1" applyFont="1" applyFill="1" applyBorder="1" applyAlignment="1">
      <alignment horizontal="left" vertical="top" wrapText="1"/>
    </xf>
    <xf numFmtId="49" fontId="21" fillId="3" borderId="43" xfId="2" applyNumberFormat="1" applyFont="1" applyFill="1" applyBorder="1" applyAlignment="1">
      <alignment horizontal="left" vertical="top" wrapText="1"/>
    </xf>
    <xf numFmtId="49" fontId="33" fillId="0" borderId="20" xfId="2" applyNumberFormat="1" applyFont="1" applyFill="1" applyBorder="1" applyAlignment="1" applyProtection="1">
      <alignment horizontal="left" vertical="top" wrapText="1"/>
      <protection locked="0"/>
    </xf>
    <xf numFmtId="49" fontId="33" fillId="0" borderId="95"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95" xfId="0" applyFont="1" applyFill="1" applyBorder="1" applyAlignment="1">
      <alignment horizontal="center" vertical="top" wrapText="1"/>
    </xf>
    <xf numFmtId="0" fontId="3" fillId="3" borderId="7" xfId="2" applyFill="1" applyBorder="1" applyAlignment="1">
      <alignment horizontal="left" wrapText="1"/>
    </xf>
    <xf numFmtId="0" fontId="46" fillId="3" borderId="1" xfId="1" applyFont="1" applyFill="1" applyBorder="1" applyAlignment="1">
      <alignment horizontal="left" vertical="center"/>
    </xf>
    <xf numFmtId="0" fontId="3" fillId="3" borderId="9" xfId="2" applyFill="1" applyBorder="1" applyAlignment="1">
      <alignment horizontal="left" wrapText="1"/>
    </xf>
    <xf numFmtId="0" fontId="46" fillId="3" borderId="0" xfId="1" applyFont="1" applyFill="1" applyBorder="1" applyAlignment="1" applyProtection="1">
      <alignment horizontal="left" vertical="center"/>
    </xf>
    <xf numFmtId="0" fontId="3" fillId="3" borderId="18" xfId="2" applyFill="1" applyBorder="1" applyAlignment="1" applyProtection="1">
      <alignment horizontal="left" wrapText="1"/>
    </xf>
    <xf numFmtId="0" fontId="3" fillId="3" borderId="25" xfId="2" applyFill="1" applyBorder="1" applyAlignment="1" applyProtection="1">
      <alignment horizontal="left" wrapText="1"/>
    </xf>
    <xf numFmtId="0" fontId="6" fillId="3" borderId="36" xfId="0" applyFont="1" applyFill="1" applyBorder="1" applyAlignment="1">
      <alignment horizontal="left" vertical="center"/>
    </xf>
    <xf numFmtId="0" fontId="6" fillId="3" borderId="37" xfId="0" applyFont="1" applyFill="1" applyBorder="1" applyAlignment="1">
      <alignment horizontal="left" vertical="center"/>
    </xf>
    <xf numFmtId="0" fontId="23" fillId="3" borderId="76" xfId="2" applyFont="1" applyFill="1" applyBorder="1" applyAlignment="1">
      <alignment horizontal="center" vertical="center" wrapText="1"/>
    </xf>
    <xf numFmtId="49" fontId="6" fillId="4" borderId="11" xfId="0" applyNumberFormat="1"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8" fillId="3" borderId="20" xfId="0" applyFont="1" applyFill="1" applyBorder="1" applyAlignment="1">
      <alignment horizontal="left" vertical="center" wrapText="1"/>
    </xf>
    <xf numFmtId="0" fontId="6" fillId="4" borderId="53" xfId="0" applyFont="1" applyFill="1" applyBorder="1" applyAlignment="1" applyProtection="1">
      <alignment horizontal="left" vertical="top"/>
      <protection locked="0"/>
    </xf>
    <xf numFmtId="0" fontId="6" fillId="4" borderId="54" xfId="0" applyFont="1" applyFill="1" applyBorder="1" applyAlignment="1" applyProtection="1">
      <alignment horizontal="left" vertical="top"/>
      <protection locked="0"/>
    </xf>
    <xf numFmtId="0" fontId="6" fillId="4" borderId="32" xfId="0" applyFont="1" applyFill="1" applyBorder="1" applyAlignment="1" applyProtection="1">
      <alignment horizontal="left" vertical="top" wrapText="1"/>
      <protection locked="0"/>
    </xf>
    <xf numFmtId="49" fontId="6" fillId="4" borderId="32" xfId="0" applyNumberFormat="1" applyFont="1" applyFill="1" applyBorder="1" applyAlignment="1" applyProtection="1">
      <alignment horizontal="left" vertical="top" wrapText="1"/>
      <protection locked="0"/>
    </xf>
    <xf numFmtId="49" fontId="6" fillId="3" borderId="34" xfId="0" applyNumberFormat="1" applyFont="1" applyFill="1" applyBorder="1" applyAlignment="1">
      <alignment horizontal="left" vertical="center"/>
    </xf>
    <xf numFmtId="49" fontId="6" fillId="3" borderId="11" xfId="0" applyNumberFormat="1" applyFont="1" applyFill="1" applyBorder="1" applyAlignment="1">
      <alignment horizontal="left" vertical="center"/>
    </xf>
    <xf numFmtId="0" fontId="0" fillId="4" borderId="11" xfId="0" applyFill="1" applyBorder="1" applyAlignment="1" applyProtection="1">
      <alignment horizontal="left" vertical="center" wrapText="1"/>
      <protection locked="0"/>
    </xf>
    <xf numFmtId="0" fontId="35" fillId="3" borderId="0" xfId="0" applyFont="1" applyFill="1" applyAlignment="1">
      <alignment horizontal="right" vertical="top" wrapText="1"/>
    </xf>
    <xf numFmtId="49" fontId="0" fillId="4" borderId="58" xfId="0" applyNumberForma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3" fillId="3" borderId="19" xfId="2" applyFill="1" applyBorder="1" applyAlignment="1" applyProtection="1">
      <alignment horizontal="left" vertical="top" wrapText="1"/>
    </xf>
    <xf numFmtId="0" fontId="37" fillId="3" borderId="57" xfId="0" applyFont="1" applyFill="1" applyBorder="1" applyAlignment="1">
      <alignment horizontal="left" wrapText="1"/>
    </xf>
    <xf numFmtId="0" fontId="37" fillId="3" borderId="0" xfId="0" applyFont="1" applyFill="1" applyAlignment="1">
      <alignment horizontal="left" wrapText="1"/>
    </xf>
    <xf numFmtId="0" fontId="35" fillId="3" borderId="0" xfId="0" applyFont="1" applyFill="1" applyAlignment="1">
      <alignment horizontal="right" wrapText="1"/>
    </xf>
    <xf numFmtId="49" fontId="21" fillId="4" borderId="0" xfId="2" applyNumberFormat="1" applyFont="1" applyFill="1" applyBorder="1" applyAlignment="1" applyProtection="1">
      <alignment horizontal="left" vertical="top" wrapText="1"/>
      <protection locked="0"/>
    </xf>
    <xf numFmtId="0" fontId="6" fillId="3" borderId="39" xfId="0" applyFont="1" applyFill="1" applyBorder="1" applyAlignment="1">
      <alignment horizontal="left" vertical="center"/>
    </xf>
    <xf numFmtId="0" fontId="6" fillId="3" borderId="3" xfId="0" applyFont="1" applyFill="1" applyBorder="1" applyAlignment="1">
      <alignment horizontal="left" vertical="center"/>
    </xf>
    <xf numFmtId="0" fontId="6" fillId="3" borderId="40" xfId="0" applyFont="1" applyFill="1" applyBorder="1" applyAlignment="1">
      <alignment horizontal="left" vertical="center"/>
    </xf>
    <xf numFmtId="0" fontId="3" fillId="3" borderId="19" xfId="2" applyFill="1" applyBorder="1" applyAlignment="1" applyProtection="1">
      <alignment horizontal="left" wrapText="1"/>
    </xf>
    <xf numFmtId="0" fontId="6" fillId="4" borderId="13" xfId="0" applyFont="1" applyFill="1" applyBorder="1" applyAlignment="1" applyProtection="1">
      <alignment horizontal="left" vertical="top"/>
      <protection locked="0"/>
    </xf>
    <xf numFmtId="0" fontId="6" fillId="8" borderId="47" xfId="0" applyFont="1" applyFill="1" applyBorder="1" applyAlignment="1">
      <alignment horizontal="left" vertical="center" wrapText="1"/>
    </xf>
    <xf numFmtId="0" fontId="6" fillId="8" borderId="43" xfId="0" applyFont="1" applyFill="1" applyBorder="1" applyAlignment="1">
      <alignment horizontal="left" vertical="center" wrapText="1"/>
    </xf>
    <xf numFmtId="0" fontId="6" fillId="4" borderId="0" xfId="0" applyFont="1" applyFill="1" applyAlignment="1" applyProtection="1">
      <alignment horizontal="left" vertical="top" wrapText="1"/>
      <protection locked="0"/>
    </xf>
    <xf numFmtId="49" fontId="6" fillId="3" borderId="0" xfId="0" applyNumberFormat="1" applyFont="1" applyFill="1" applyAlignment="1">
      <alignment horizontal="left" vertical="top" wrapText="1"/>
    </xf>
    <xf numFmtId="0" fontId="7" fillId="3" borderId="0" xfId="2" applyFont="1" applyFill="1" applyBorder="1" applyAlignment="1">
      <alignment horizontal="left" wrapText="1"/>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6" fillId="0" borderId="52" xfId="0" applyFont="1" applyBorder="1" applyAlignment="1" applyProtection="1">
      <alignment horizontal="center" vertical="center" wrapText="1"/>
      <protection locked="0"/>
    </xf>
    <xf numFmtId="0" fontId="46" fillId="3" borderId="6" xfId="1" applyFont="1" applyFill="1" applyBorder="1" applyAlignment="1">
      <alignment horizontal="left" vertical="center" wrapText="1"/>
    </xf>
    <xf numFmtId="0" fontId="46" fillId="3" borderId="25" xfId="1" applyFont="1" applyFill="1" applyBorder="1" applyAlignment="1">
      <alignment horizontal="left" vertical="center" wrapText="1"/>
    </xf>
    <xf numFmtId="49" fontId="6" fillId="0" borderId="21" xfId="0" applyNumberFormat="1" applyFont="1" applyBorder="1" applyAlignment="1" applyProtection="1">
      <alignment horizontal="left" vertical="top" wrapText="1"/>
      <protection locked="0"/>
    </xf>
    <xf numFmtId="0" fontId="8" fillId="3" borderId="0" xfId="0" applyFont="1" applyFill="1" applyAlignment="1">
      <alignment horizontal="left" vertical="center" wrapText="1"/>
    </xf>
    <xf numFmtId="0" fontId="6" fillId="0" borderId="0" xfId="0" applyFont="1" applyAlignment="1" applyProtection="1">
      <alignment horizontal="left" vertical="top" wrapText="1"/>
      <protection locked="0"/>
    </xf>
    <xf numFmtId="0" fontId="8" fillId="3" borderId="0" xfId="0" applyFont="1" applyFill="1" applyAlignment="1">
      <alignment horizontal="left" wrapText="1"/>
    </xf>
    <xf numFmtId="49" fontId="6" fillId="4" borderId="0" xfId="0" applyNumberFormat="1" applyFont="1" applyFill="1" applyAlignment="1" applyProtection="1">
      <alignment horizontal="left" vertical="top" wrapText="1"/>
      <protection locked="0"/>
    </xf>
    <xf numFmtId="0" fontId="35" fillId="3" borderId="16" xfId="0" applyFont="1" applyFill="1" applyBorder="1" applyAlignment="1">
      <alignment vertical="center" wrapText="1"/>
    </xf>
    <xf numFmtId="0" fontId="35" fillId="3" borderId="15" xfId="0" applyFont="1" applyFill="1" applyBorder="1" applyAlignment="1">
      <alignment vertical="center" wrapText="1"/>
    </xf>
    <xf numFmtId="49" fontId="35" fillId="4" borderId="54" xfId="0" applyNumberFormat="1" applyFont="1" applyFill="1" applyBorder="1" applyAlignment="1" applyProtection="1">
      <alignment vertical="top" wrapText="1"/>
      <protection locked="0"/>
    </xf>
    <xf numFmtId="0" fontId="35" fillId="4" borderId="62" xfId="0" applyFont="1" applyFill="1" applyBorder="1" applyAlignment="1" applyProtection="1">
      <alignment vertical="top" wrapText="1"/>
      <protection locked="0"/>
    </xf>
    <xf numFmtId="0" fontId="35" fillId="3" borderId="14" xfId="0" applyFont="1" applyFill="1" applyBorder="1" applyAlignment="1">
      <alignment vertical="center" wrapText="1"/>
    </xf>
    <xf numFmtId="49" fontId="35" fillId="4" borderId="21" xfId="0" applyNumberFormat="1" applyFont="1" applyFill="1" applyBorder="1" applyAlignment="1" applyProtection="1">
      <alignment vertical="top" wrapText="1"/>
      <protection locked="0"/>
    </xf>
    <xf numFmtId="0" fontId="6" fillId="8" borderId="15" xfId="0" applyFont="1" applyFill="1" applyBorder="1" applyAlignment="1">
      <alignment horizontal="left" vertical="center" wrapText="1"/>
    </xf>
    <xf numFmtId="0" fontId="6" fillId="4" borderId="0" xfId="0" applyFont="1" applyFill="1" applyAlignment="1" applyProtection="1">
      <alignment horizontal="left" vertical="top"/>
      <protection locked="0"/>
    </xf>
    <xf numFmtId="0" fontId="6" fillId="3" borderId="0" xfId="0" applyFont="1" applyFill="1" applyAlignment="1">
      <alignment horizontal="left" vertical="center" wrapText="1"/>
    </xf>
    <xf numFmtId="0" fontId="6" fillId="3" borderId="0" xfId="0" applyFont="1" applyFill="1" applyAlignment="1">
      <alignment vertical="center" wrapText="1"/>
    </xf>
    <xf numFmtId="49" fontId="35" fillId="4" borderId="16" xfId="0" applyNumberFormat="1" applyFont="1" applyFill="1" applyBorder="1" applyAlignment="1" applyProtection="1">
      <alignment horizontal="left" vertical="top" wrapText="1"/>
      <protection locked="0"/>
    </xf>
    <xf numFmtId="0" fontId="8" fillId="3" borderId="7" xfId="0" applyFont="1" applyFill="1" applyBorder="1" applyAlignment="1">
      <alignment horizontal="left" vertical="center" wrapText="1"/>
    </xf>
    <xf numFmtId="0" fontId="6" fillId="3" borderId="12" xfId="0" applyFont="1" applyFill="1" applyBorder="1" applyAlignment="1">
      <alignment horizontal="center" vertical="center"/>
    </xf>
    <xf numFmtId="0" fontId="6" fillId="4" borderId="68" xfId="0" applyFont="1" applyFill="1" applyBorder="1" applyAlignment="1" applyProtection="1">
      <alignment horizontal="center" vertical="center"/>
      <protection locked="0"/>
    </xf>
    <xf numFmtId="0" fontId="6" fillId="4" borderId="67" xfId="0" applyFont="1" applyFill="1" applyBorder="1" applyAlignment="1" applyProtection="1">
      <alignment horizontal="center" vertical="center"/>
      <protection locked="0"/>
    </xf>
    <xf numFmtId="1" fontId="6" fillId="4" borderId="66" xfId="0" applyNumberFormat="1" applyFont="1" applyFill="1" applyBorder="1" applyAlignment="1" applyProtection="1">
      <alignment horizontal="center" vertical="center"/>
      <protection locked="0"/>
    </xf>
    <xf numFmtId="1" fontId="6" fillId="4" borderId="65" xfId="0" applyNumberFormat="1" applyFont="1" applyFill="1" applyBorder="1" applyAlignment="1" applyProtection="1">
      <alignment horizontal="center" vertical="center"/>
      <protection locked="0"/>
    </xf>
    <xf numFmtId="1" fontId="6" fillId="4" borderId="68" xfId="0" applyNumberFormat="1" applyFont="1" applyFill="1" applyBorder="1" applyAlignment="1" applyProtection="1">
      <alignment horizontal="center" vertical="center"/>
      <protection locked="0"/>
    </xf>
    <xf numFmtId="1" fontId="6" fillId="4" borderId="67" xfId="0" applyNumberFormat="1" applyFont="1" applyFill="1" applyBorder="1" applyAlignment="1" applyProtection="1">
      <alignment horizontal="center" vertical="center"/>
      <protection locked="0"/>
    </xf>
    <xf numFmtId="0" fontId="6" fillId="3" borderId="0" xfId="0" applyFont="1" applyFill="1" applyAlignment="1">
      <alignment horizontal="left"/>
    </xf>
    <xf numFmtId="0" fontId="6" fillId="3" borderId="15" xfId="0" applyFont="1" applyFill="1" applyBorder="1" applyAlignment="1">
      <alignment wrapText="1"/>
    </xf>
    <xf numFmtId="0" fontId="6" fillId="3" borderId="77" xfId="0" applyFont="1" applyFill="1" applyBorder="1" applyAlignment="1">
      <alignment horizontal="center" vertical="center"/>
    </xf>
    <xf numFmtId="0" fontId="6" fillId="3" borderId="0" xfId="0" applyFont="1" applyFill="1" applyAlignment="1">
      <alignment horizontal="center" vertical="center" wrapText="1"/>
    </xf>
    <xf numFmtId="0" fontId="6" fillId="3" borderId="65" xfId="0" applyFont="1" applyFill="1" applyBorder="1" applyAlignment="1">
      <alignment horizontal="center" vertical="center"/>
    </xf>
    <xf numFmtId="0" fontId="6" fillId="4" borderId="21" xfId="0" applyFont="1" applyFill="1" applyBorder="1" applyAlignment="1" applyProtection="1">
      <alignment horizontal="left" vertical="top" wrapText="1"/>
      <protection locked="0"/>
    </xf>
    <xf numFmtId="0" fontId="6" fillId="4" borderId="54" xfId="0" applyFont="1" applyFill="1" applyBorder="1" applyAlignment="1" applyProtection="1">
      <alignment horizontal="left" vertical="top" wrapText="1"/>
      <protection locked="0"/>
    </xf>
    <xf numFmtId="0" fontId="6" fillId="4" borderId="62" xfId="0" applyFont="1" applyFill="1" applyBorder="1" applyAlignment="1" applyProtection="1">
      <alignment horizontal="left" vertical="top" wrapText="1"/>
      <protection locked="0"/>
    </xf>
    <xf numFmtId="0" fontId="6" fillId="8" borderId="16" xfId="0" applyFont="1" applyFill="1" applyBorder="1" applyAlignment="1">
      <alignment horizontal="left" vertical="center" wrapText="1"/>
    </xf>
    <xf numFmtId="0" fontId="8" fillId="3" borderId="12" xfId="0" applyFont="1" applyFill="1" applyBorder="1" applyAlignment="1">
      <alignment horizontal="center" vertical="center"/>
    </xf>
    <xf numFmtId="0" fontId="6" fillId="4" borderId="0" xfId="0" applyFont="1" applyFill="1" applyAlignment="1" applyProtection="1">
      <alignment horizontal="center" vertical="top" wrapText="1"/>
      <protection locked="0"/>
    </xf>
    <xf numFmtId="0" fontId="32" fillId="3" borderId="25" xfId="1" applyFont="1" applyFill="1" applyBorder="1" applyAlignment="1">
      <alignment horizontal="left" vertical="center"/>
    </xf>
    <xf numFmtId="0" fontId="8" fillId="3" borderId="7" xfId="0" applyFont="1" applyFill="1" applyBorder="1" applyAlignment="1">
      <alignment horizontal="left" wrapText="1"/>
    </xf>
    <xf numFmtId="0" fontId="6" fillId="8" borderId="94" xfId="0" applyFont="1" applyFill="1" applyBorder="1" applyAlignment="1">
      <alignment horizontal="left" vertical="center" wrapText="1"/>
    </xf>
    <xf numFmtId="0" fontId="6" fillId="3" borderId="87" xfId="0" applyFont="1" applyFill="1" applyBorder="1" applyAlignment="1">
      <alignment vertical="center" wrapText="1"/>
    </xf>
    <xf numFmtId="0" fontId="46" fillId="3" borderId="25" xfId="1" applyFont="1" applyFill="1" applyBorder="1" applyAlignment="1">
      <alignment horizontal="left" vertical="center"/>
    </xf>
    <xf numFmtId="0" fontId="3" fillId="3" borderId="19" xfId="2" applyFill="1" applyBorder="1" applyAlignment="1">
      <alignment horizontal="left" wrapText="1"/>
    </xf>
    <xf numFmtId="0" fontId="6" fillId="3" borderId="15" xfId="0" applyFont="1" applyFill="1" applyBorder="1" applyAlignment="1">
      <alignment vertical="center" wrapText="1"/>
    </xf>
    <xf numFmtId="0" fontId="6" fillId="3" borderId="67" xfId="0" applyFont="1" applyFill="1" applyBorder="1" applyAlignment="1">
      <alignment vertical="center" wrapText="1"/>
    </xf>
    <xf numFmtId="0" fontId="6" fillId="3" borderId="67" xfId="0" applyFont="1" applyFill="1" applyBorder="1" applyAlignment="1">
      <alignment horizontal="left" vertical="center" wrapText="1"/>
    </xf>
    <xf numFmtId="0" fontId="8" fillId="3" borderId="0" xfId="0" applyFont="1" applyFill="1" applyAlignment="1">
      <alignment horizontal="left" vertical="center"/>
    </xf>
    <xf numFmtId="0" fontId="36" fillId="3" borderId="0" xfId="0" applyFont="1" applyFill="1" applyAlignment="1">
      <alignment horizontal="left" vertical="top" wrapText="1"/>
    </xf>
    <xf numFmtId="0" fontId="6" fillId="3" borderId="14" xfId="0" applyFont="1" applyFill="1" applyBorder="1" applyAlignment="1">
      <alignment vertical="center" wrapText="1"/>
    </xf>
    <xf numFmtId="0" fontId="6" fillId="3" borderId="65" xfId="0" applyFont="1" applyFill="1" applyBorder="1" applyAlignment="1">
      <alignment vertical="center" wrapText="1"/>
    </xf>
    <xf numFmtId="0" fontId="36" fillId="3" borderId="0" xfId="0" applyFont="1" applyFill="1" applyAlignment="1">
      <alignment wrapText="1"/>
    </xf>
    <xf numFmtId="0" fontId="6" fillId="3" borderId="0" xfId="0" applyFont="1" applyFill="1"/>
    <xf numFmtId="0" fontId="8" fillId="3" borderId="0" xfId="0" applyFont="1" applyFill="1"/>
    <xf numFmtId="0" fontId="6" fillId="3" borderId="16" xfId="0" applyFont="1" applyFill="1" applyBorder="1" applyAlignment="1">
      <alignment vertical="center" wrapText="1"/>
    </xf>
    <xf numFmtId="0" fontId="6" fillId="3" borderId="69" xfId="0" applyFont="1" applyFill="1" applyBorder="1" applyAlignment="1">
      <alignment vertical="center" wrapText="1"/>
    </xf>
    <xf numFmtId="0" fontId="7" fillId="3" borderId="61" xfId="2" applyFont="1" applyFill="1" applyBorder="1" applyAlignment="1">
      <alignment horizontal="left" wrapText="1"/>
    </xf>
    <xf numFmtId="0" fontId="6" fillId="3" borderId="16" xfId="0" applyFont="1" applyFill="1" applyBorder="1" applyAlignment="1">
      <alignment horizontal="left" vertical="center"/>
    </xf>
    <xf numFmtId="0" fontId="6" fillId="3" borderId="15" xfId="0" applyFont="1" applyFill="1" applyBorder="1" applyAlignment="1">
      <alignment horizontal="left" vertical="center"/>
    </xf>
    <xf numFmtId="0" fontId="6" fillId="3" borderId="0" xfId="0" applyFont="1" applyFill="1" applyAlignment="1">
      <alignment horizontal="left" vertical="center"/>
    </xf>
    <xf numFmtId="0" fontId="40" fillId="3" borderId="0" xfId="6" applyFont="1" applyFill="1" applyBorder="1" applyAlignment="1">
      <alignment horizontal="left" vertical="center"/>
    </xf>
    <xf numFmtId="0" fontId="6" fillId="3" borderId="14"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2" fillId="3" borderId="1" xfId="1" applyFont="1" applyFill="1" applyBorder="1" applyAlignment="1" applyProtection="1">
      <alignment horizontal="left" vertical="center"/>
    </xf>
    <xf numFmtId="0" fontId="8" fillId="3" borderId="0" xfId="0" applyFont="1" applyFill="1" applyAlignment="1">
      <alignment wrapText="1"/>
    </xf>
    <xf numFmtId="0" fontId="40" fillId="3" borderId="0" xfId="6" applyFont="1" applyFill="1" applyAlignment="1" applyProtection="1">
      <alignment horizontal="center"/>
      <protection locked="0"/>
    </xf>
    <xf numFmtId="0" fontId="39"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3" fillId="3" borderId="18" xfId="2" applyFill="1" applyBorder="1" applyAlignment="1">
      <alignment horizontal="left" wrapText="1"/>
    </xf>
    <xf numFmtId="0" fontId="24" fillId="5" borderId="0" xfId="0" applyFont="1" applyFill="1" applyAlignment="1">
      <alignment horizontal="left"/>
    </xf>
    <xf numFmtId="0" fontId="6" fillId="0" borderId="0" xfId="0" applyFont="1" applyProtection="1">
      <protection locked="0"/>
    </xf>
    <xf numFmtId="0" fontId="41" fillId="3" borderId="27" xfId="2" applyFont="1" applyFill="1" applyBorder="1" applyAlignment="1">
      <alignment horizontal="center" vertical="center" wrapText="1"/>
    </xf>
    <xf numFmtId="0" fontId="41" fillId="3" borderId="4" xfId="2" applyFont="1" applyFill="1" applyBorder="1" applyAlignment="1">
      <alignment horizontal="center" vertical="center" wrapText="1"/>
    </xf>
    <xf numFmtId="0" fontId="41" fillId="3" borderId="26" xfId="2" applyFont="1" applyFill="1" applyBorder="1" applyAlignment="1">
      <alignment horizontal="center" vertical="center" wrapText="1"/>
    </xf>
    <xf numFmtId="9" fontId="37" fillId="3" borderId="24" xfId="5" applyFont="1" applyFill="1" applyBorder="1" applyAlignment="1">
      <alignment horizontal="center" vertical="center" wrapText="1"/>
    </xf>
    <xf numFmtId="9" fontId="37"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9" xfId="5" applyFont="1" applyFill="1" applyBorder="1" applyAlignment="1">
      <alignment horizontal="center" vertical="center"/>
    </xf>
    <xf numFmtId="9" fontId="6" fillId="3" borderId="23" xfId="5" applyFont="1" applyFill="1" applyBorder="1" applyAlignment="1">
      <alignment horizontal="center" vertical="center"/>
    </xf>
    <xf numFmtId="0" fontId="6" fillId="3" borderId="60" xfId="0" applyFont="1" applyFill="1" applyBorder="1" applyAlignment="1">
      <alignment horizontal="left" vertical="center"/>
    </xf>
    <xf numFmtId="0" fontId="37" fillId="3" borderId="0" xfId="0" applyFont="1" applyFill="1"/>
    <xf numFmtId="0" fontId="8" fillId="3" borderId="0" xfId="0" applyFont="1" applyFill="1" applyAlignment="1">
      <alignment horizontal="left"/>
    </xf>
    <xf numFmtId="0" fontId="46" fillId="3" borderId="61" xfId="1" applyFont="1" applyFill="1" applyBorder="1" applyAlignment="1" applyProtection="1">
      <alignment horizontal="left" vertical="center"/>
    </xf>
    <xf numFmtId="0" fontId="47" fillId="3" borderId="63" xfId="2" applyFont="1" applyFill="1" applyBorder="1" applyAlignment="1" applyProtection="1">
      <alignment horizontal="left" wrapText="1"/>
    </xf>
    <xf numFmtId="0" fontId="3" fillId="3" borderId="0" xfId="2" applyFill="1" applyBorder="1" applyAlignment="1">
      <alignment horizontal="left" wrapText="1"/>
    </xf>
    <xf numFmtId="0" fontId="6" fillId="3" borderId="3" xfId="0" applyFont="1" applyFill="1" applyBorder="1" applyAlignment="1">
      <alignment horizontal="left"/>
    </xf>
    <xf numFmtId="0" fontId="6" fillId="0" borderId="27" xfId="0" applyFont="1" applyBorder="1" applyAlignment="1" applyProtection="1">
      <alignment horizontal="left" wrapText="1"/>
      <protection locked="0"/>
    </xf>
    <xf numFmtId="0" fontId="6" fillId="0" borderId="26" xfId="0" applyFont="1" applyBorder="1" applyAlignment="1" applyProtection="1">
      <alignment horizontal="left" wrapText="1"/>
      <protection locked="0"/>
    </xf>
    <xf numFmtId="0" fontId="10" fillId="10" borderId="0" xfId="0" applyFont="1" applyFill="1" applyAlignment="1">
      <alignment vertical="top" wrapText="1"/>
    </xf>
    <xf numFmtId="0" fontId="35" fillId="9" borderId="102" xfId="0" applyFont="1" applyFill="1" applyBorder="1" applyAlignment="1">
      <alignment horizontal="left" vertical="center"/>
    </xf>
    <xf numFmtId="0" fontId="35" fillId="9" borderId="101" xfId="0" applyFont="1" applyFill="1" applyBorder="1" applyAlignment="1">
      <alignment horizontal="left" vertical="center"/>
    </xf>
    <xf numFmtId="0" fontId="35" fillId="9" borderId="100" xfId="0" applyFont="1" applyFill="1" applyBorder="1" applyAlignment="1">
      <alignment horizontal="center" vertical="center"/>
    </xf>
  </cellXfs>
  <cellStyles count="8">
    <cellStyle name="Entrée" xfId="3" builtinId="20"/>
    <cellStyle name="Lien hypertexte" xfId="6" builtinId="8"/>
    <cellStyle name="Milliers" xfId="7" builtinId="3"/>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962025</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5</xdr:row>
          <xdr:rowOff>228600</xdr:rowOff>
        </xdr:from>
        <xdr:to>
          <xdr:col>6</xdr:col>
          <xdr:colOff>866775</xdr:colOff>
          <xdr:row>5</xdr:row>
          <xdr:rowOff>466725</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885825</xdr:colOff>
          <xdr:row>6</xdr:row>
          <xdr:rowOff>409575</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238125</xdr:rowOff>
        </xdr:from>
        <xdr:to>
          <xdr:col>6</xdr:col>
          <xdr:colOff>914400</xdr:colOff>
          <xdr:row>7</xdr:row>
          <xdr:rowOff>485775</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180975</xdr:rowOff>
        </xdr:from>
        <xdr:to>
          <xdr:col>6</xdr:col>
          <xdr:colOff>942975</xdr:colOff>
          <xdr:row>8</xdr:row>
          <xdr:rowOff>409575</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333375</xdr:rowOff>
        </xdr:from>
        <xdr:to>
          <xdr:col>6</xdr:col>
          <xdr:colOff>847725</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257175</xdr:rowOff>
        </xdr:from>
        <xdr:to>
          <xdr:col>6</xdr:col>
          <xdr:colOff>895350</xdr:colOff>
          <xdr:row>10</xdr:row>
          <xdr:rowOff>523875</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xdr:row>
          <xdr:rowOff>228600</xdr:rowOff>
        </xdr:from>
        <xdr:to>
          <xdr:col>6</xdr:col>
          <xdr:colOff>885825</xdr:colOff>
          <xdr:row>11</xdr:row>
          <xdr:rowOff>485775</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276225</xdr:rowOff>
        </xdr:from>
        <xdr:to>
          <xdr:col>6</xdr:col>
          <xdr:colOff>895350</xdr:colOff>
          <xdr:row>12</xdr:row>
          <xdr:rowOff>523875</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C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C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66675</xdr:rowOff>
        </xdr:from>
        <xdr:to>
          <xdr:col>5</xdr:col>
          <xdr:colOff>1104900</xdr:colOff>
          <xdr:row>17</xdr:row>
          <xdr:rowOff>28575</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C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C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C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35</xdr:row>
          <xdr:rowOff>76200</xdr:rowOff>
        </xdr:from>
        <xdr:to>
          <xdr:col>2</xdr:col>
          <xdr:colOff>1438275</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C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36</xdr:row>
          <xdr:rowOff>76200</xdr:rowOff>
        </xdr:from>
        <xdr:to>
          <xdr:col>2</xdr:col>
          <xdr:colOff>1438275</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C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C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C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52</xdr:row>
          <xdr:rowOff>85725</xdr:rowOff>
        </xdr:from>
        <xdr:to>
          <xdr:col>2</xdr:col>
          <xdr:colOff>1438275</xdr:colOff>
          <xdr:row>53</xdr:row>
          <xdr:rowOff>47625</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C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53</xdr:row>
          <xdr:rowOff>85725</xdr:rowOff>
        </xdr:from>
        <xdr:to>
          <xdr:col>2</xdr:col>
          <xdr:colOff>1438275</xdr:colOff>
          <xdr:row>54</xdr:row>
          <xdr:rowOff>47625</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C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66</xdr:row>
          <xdr:rowOff>85725</xdr:rowOff>
        </xdr:from>
        <xdr:to>
          <xdr:col>2</xdr:col>
          <xdr:colOff>1438275</xdr:colOff>
          <xdr:row>67</xdr:row>
          <xdr:rowOff>47625</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C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67</xdr:row>
          <xdr:rowOff>85725</xdr:rowOff>
        </xdr:from>
        <xdr:to>
          <xdr:col>2</xdr:col>
          <xdr:colOff>1438275</xdr:colOff>
          <xdr:row>68</xdr:row>
          <xdr:rowOff>47625</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C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581025</xdr:colOff>
          <xdr:row>16</xdr:row>
          <xdr:rowOff>104775</xdr:rowOff>
        </xdr:from>
        <xdr:to>
          <xdr:col>2</xdr:col>
          <xdr:colOff>771525</xdr:colOff>
          <xdr:row>17</xdr:row>
          <xdr:rowOff>9525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85725</xdr:rowOff>
        </xdr:from>
        <xdr:to>
          <xdr:col>2</xdr:col>
          <xdr:colOff>771525</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85725</xdr:rowOff>
        </xdr:from>
        <xdr:to>
          <xdr:col>2</xdr:col>
          <xdr:colOff>771525</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22</xdr:row>
          <xdr:rowOff>133350</xdr:rowOff>
        </xdr:from>
        <xdr:to>
          <xdr:col>2</xdr:col>
          <xdr:colOff>790575</xdr:colOff>
          <xdr:row>22</xdr:row>
          <xdr:rowOff>390525</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23</xdr:row>
          <xdr:rowOff>85725</xdr:rowOff>
        </xdr:from>
        <xdr:to>
          <xdr:col>2</xdr:col>
          <xdr:colOff>790575</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29</xdr:row>
          <xdr:rowOff>142875</xdr:rowOff>
        </xdr:from>
        <xdr:to>
          <xdr:col>2</xdr:col>
          <xdr:colOff>828675</xdr:colOff>
          <xdr:row>30</xdr:row>
          <xdr:rowOff>28575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30</xdr:row>
          <xdr:rowOff>180975</xdr:rowOff>
        </xdr:from>
        <xdr:to>
          <xdr:col>2</xdr:col>
          <xdr:colOff>828675</xdr:colOff>
          <xdr:row>31</xdr:row>
          <xdr:rowOff>9525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142875</xdr:rowOff>
        </xdr:from>
        <xdr:to>
          <xdr:col>2</xdr:col>
          <xdr:colOff>828675</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219075</xdr:rowOff>
        </xdr:from>
        <xdr:to>
          <xdr:col>2</xdr:col>
          <xdr:colOff>771525</xdr:colOff>
          <xdr:row>10</xdr:row>
          <xdr:rowOff>485775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8</xdr:row>
          <xdr:rowOff>219075</xdr:rowOff>
        </xdr:from>
        <xdr:to>
          <xdr:col>2</xdr:col>
          <xdr:colOff>771525</xdr:colOff>
          <xdr:row>8</xdr:row>
          <xdr:rowOff>485775</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E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3</xdr:row>
          <xdr:rowOff>333375</xdr:rowOff>
        </xdr:from>
        <xdr:to>
          <xdr:col>2</xdr:col>
          <xdr:colOff>733425</xdr:colOff>
          <xdr:row>3</xdr:row>
          <xdr:rowOff>600075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371475</xdr:rowOff>
        </xdr:from>
        <xdr:to>
          <xdr:col>2</xdr:col>
          <xdr:colOff>714375</xdr:colOff>
          <xdr:row>4</xdr:row>
          <xdr:rowOff>581025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xdr:row>
          <xdr:rowOff>333375</xdr:rowOff>
        </xdr:from>
        <xdr:to>
          <xdr:col>2</xdr:col>
          <xdr:colOff>733425</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xdr:row>
          <xdr:rowOff>333375</xdr:rowOff>
        </xdr:from>
        <xdr:to>
          <xdr:col>2</xdr:col>
          <xdr:colOff>790575</xdr:colOff>
          <xdr:row>6</xdr:row>
          <xdr:rowOff>561975</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10</xdr:row>
          <xdr:rowOff>142875</xdr:rowOff>
        </xdr:from>
        <xdr:to>
          <xdr:col>2</xdr:col>
          <xdr:colOff>752475</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9</xdr:row>
          <xdr:rowOff>152400</xdr:rowOff>
        </xdr:from>
        <xdr:to>
          <xdr:col>2</xdr:col>
          <xdr:colOff>752475</xdr:colOff>
          <xdr:row>9</xdr:row>
          <xdr:rowOff>371475</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8</xdr:row>
          <xdr:rowOff>114300</xdr:rowOff>
        </xdr:from>
        <xdr:to>
          <xdr:col>2</xdr:col>
          <xdr:colOff>733425</xdr:colOff>
          <xdr:row>8</xdr:row>
          <xdr:rowOff>295275</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7</xdr:row>
          <xdr:rowOff>114300</xdr:rowOff>
        </xdr:from>
        <xdr:to>
          <xdr:col>2</xdr:col>
          <xdr:colOff>752475</xdr:colOff>
          <xdr:row>7</xdr:row>
          <xdr:rowOff>276225</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11</xdr:row>
          <xdr:rowOff>428625</xdr:rowOff>
        </xdr:from>
        <xdr:to>
          <xdr:col>2</xdr:col>
          <xdr:colOff>723900</xdr:colOff>
          <xdr:row>11</xdr:row>
          <xdr:rowOff>666750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12</xdr:row>
          <xdr:rowOff>180975</xdr:rowOff>
        </xdr:from>
        <xdr:to>
          <xdr:col>2</xdr:col>
          <xdr:colOff>676275</xdr:colOff>
          <xdr:row>12</xdr:row>
          <xdr:rowOff>390525</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13</xdr:row>
          <xdr:rowOff>238125</xdr:rowOff>
        </xdr:from>
        <xdr:to>
          <xdr:col>2</xdr:col>
          <xdr:colOff>752475</xdr:colOff>
          <xdr:row>13</xdr:row>
          <xdr:rowOff>466725</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14</xdr:row>
          <xdr:rowOff>114300</xdr:rowOff>
        </xdr:from>
        <xdr:to>
          <xdr:col>2</xdr:col>
          <xdr:colOff>771525</xdr:colOff>
          <xdr:row>14</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16</xdr:row>
          <xdr:rowOff>152400</xdr:rowOff>
        </xdr:from>
        <xdr:to>
          <xdr:col>2</xdr:col>
          <xdr:colOff>714375</xdr:colOff>
          <xdr:row>16</xdr:row>
          <xdr:rowOff>352425</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28</xdr:row>
          <xdr:rowOff>295275</xdr:rowOff>
        </xdr:from>
        <xdr:to>
          <xdr:col>2</xdr:col>
          <xdr:colOff>752475</xdr:colOff>
          <xdr:row>28</xdr:row>
          <xdr:rowOff>504825</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17</xdr:row>
          <xdr:rowOff>152400</xdr:rowOff>
        </xdr:from>
        <xdr:to>
          <xdr:col>2</xdr:col>
          <xdr:colOff>733425</xdr:colOff>
          <xdr:row>17</xdr:row>
          <xdr:rowOff>371475</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18</xdr:row>
          <xdr:rowOff>161925</xdr:rowOff>
        </xdr:from>
        <xdr:to>
          <xdr:col>2</xdr:col>
          <xdr:colOff>695325</xdr:colOff>
          <xdr:row>18</xdr:row>
          <xdr:rowOff>371475</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100-00001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19</xdr:row>
          <xdr:rowOff>152400</xdr:rowOff>
        </xdr:from>
        <xdr:to>
          <xdr:col>2</xdr:col>
          <xdr:colOff>733425</xdr:colOff>
          <xdr:row>19</xdr:row>
          <xdr:rowOff>371475</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20</xdr:row>
          <xdr:rowOff>152400</xdr:rowOff>
        </xdr:from>
        <xdr:to>
          <xdr:col>2</xdr:col>
          <xdr:colOff>733425</xdr:colOff>
          <xdr:row>20</xdr:row>
          <xdr:rowOff>352425</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21</xdr:row>
          <xdr:rowOff>152400</xdr:rowOff>
        </xdr:from>
        <xdr:to>
          <xdr:col>2</xdr:col>
          <xdr:colOff>771525</xdr:colOff>
          <xdr:row>21</xdr:row>
          <xdr:rowOff>371475</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22</xdr:row>
          <xdr:rowOff>152400</xdr:rowOff>
        </xdr:from>
        <xdr:to>
          <xdr:col>2</xdr:col>
          <xdr:colOff>752475</xdr:colOff>
          <xdr:row>22</xdr:row>
          <xdr:rowOff>409575</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23</xdr:row>
          <xdr:rowOff>152400</xdr:rowOff>
        </xdr:from>
        <xdr:to>
          <xdr:col>2</xdr:col>
          <xdr:colOff>771525</xdr:colOff>
          <xdr:row>23</xdr:row>
          <xdr:rowOff>390525</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9</xdr:row>
      <xdr:rowOff>259772</xdr:rowOff>
    </xdr:from>
    <xdr:to>
      <xdr:col>1</xdr:col>
      <xdr:colOff>3130190</xdr:colOff>
      <xdr:row>9</xdr:row>
      <xdr:rowOff>2584196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523875</xdr:colOff>
          <xdr:row>24</xdr:row>
          <xdr:rowOff>152400</xdr:rowOff>
        </xdr:from>
        <xdr:to>
          <xdr:col>2</xdr:col>
          <xdr:colOff>723900</xdr:colOff>
          <xdr:row>24</xdr:row>
          <xdr:rowOff>390525</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29</xdr:row>
          <xdr:rowOff>161925</xdr:rowOff>
        </xdr:from>
        <xdr:to>
          <xdr:col>2</xdr:col>
          <xdr:colOff>723900</xdr:colOff>
          <xdr:row>29</xdr:row>
          <xdr:rowOff>371475</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30</xdr:row>
          <xdr:rowOff>295275</xdr:rowOff>
        </xdr:from>
        <xdr:to>
          <xdr:col>2</xdr:col>
          <xdr:colOff>752475</xdr:colOff>
          <xdr:row>30</xdr:row>
          <xdr:rowOff>514350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26</xdr:row>
          <xdr:rowOff>219075</xdr:rowOff>
        </xdr:from>
        <xdr:to>
          <xdr:col>2</xdr:col>
          <xdr:colOff>733425</xdr:colOff>
          <xdr:row>26</xdr:row>
          <xdr:rowOff>447675</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2</xdr:row>
          <xdr:rowOff>123825</xdr:rowOff>
        </xdr:from>
        <xdr:to>
          <xdr:col>8</xdr:col>
          <xdr:colOff>257175</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38100</xdr:rowOff>
        </xdr:from>
        <xdr:to>
          <xdr:col>8</xdr:col>
          <xdr:colOff>257175</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xdr:row>
          <xdr:rowOff>123825</xdr:rowOff>
        </xdr:from>
        <xdr:to>
          <xdr:col>11</xdr:col>
          <xdr:colOff>0</xdr:colOff>
          <xdr:row>3</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123825</xdr:rowOff>
        </xdr:from>
        <xdr:to>
          <xdr:col>3</xdr:col>
          <xdr:colOff>9525</xdr:colOff>
          <xdr:row>21</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104775</xdr:rowOff>
        </xdr:from>
        <xdr:to>
          <xdr:col>5</xdr:col>
          <xdr:colOff>0</xdr:colOff>
          <xdr:row>21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38100</xdr:rowOff>
        </xdr:from>
        <xdr:to>
          <xdr:col>11</xdr:col>
          <xdr:colOff>0</xdr:colOff>
          <xdr:row>10</xdr:row>
          <xdr:rowOff>295275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44</xdr:row>
          <xdr:rowOff>9525</xdr:rowOff>
        </xdr:from>
        <xdr:to>
          <xdr:col>1</xdr:col>
          <xdr:colOff>1304925</xdr:colOff>
          <xdr:row>44</xdr:row>
          <xdr:rowOff>352425</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847725</xdr:colOff>
          <xdr:row>20</xdr:row>
          <xdr:rowOff>38100</xdr:rowOff>
        </xdr:from>
        <xdr:to>
          <xdr:col>1</xdr:col>
          <xdr:colOff>1038225</xdr:colOff>
          <xdr:row>20</xdr:row>
          <xdr:rowOff>295275</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5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19</xdr:row>
          <xdr:rowOff>47625</xdr:rowOff>
        </xdr:from>
        <xdr:to>
          <xdr:col>1</xdr:col>
          <xdr:colOff>1038225</xdr:colOff>
          <xdr:row>20</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5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21</xdr:row>
          <xdr:rowOff>66675</xdr:rowOff>
        </xdr:from>
        <xdr:to>
          <xdr:col>1</xdr:col>
          <xdr:colOff>1038225</xdr:colOff>
          <xdr:row>21</xdr:row>
          <xdr:rowOff>333375</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5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22</xdr:row>
          <xdr:rowOff>85725</xdr:rowOff>
        </xdr:from>
        <xdr:to>
          <xdr:col>1</xdr:col>
          <xdr:colOff>1038225</xdr:colOff>
          <xdr:row>22</xdr:row>
          <xdr:rowOff>342900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5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23</xdr:row>
          <xdr:rowOff>66675</xdr:rowOff>
        </xdr:from>
        <xdr:to>
          <xdr:col>1</xdr:col>
          <xdr:colOff>1038225</xdr:colOff>
          <xdr:row>23</xdr:row>
          <xdr:rowOff>314325</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500-00001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11</xdr:row>
          <xdr:rowOff>76200</xdr:rowOff>
        </xdr:from>
        <xdr:to>
          <xdr:col>1</xdr:col>
          <xdr:colOff>1057275</xdr:colOff>
          <xdr:row>11</xdr:row>
          <xdr:rowOff>333375</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10</xdr:row>
          <xdr:rowOff>104775</xdr:rowOff>
        </xdr:from>
        <xdr:to>
          <xdr:col>1</xdr:col>
          <xdr:colOff>1038225</xdr:colOff>
          <xdr:row>10</xdr:row>
          <xdr:rowOff>371475</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12</xdr:row>
          <xdr:rowOff>76200</xdr:rowOff>
        </xdr:from>
        <xdr:to>
          <xdr:col>1</xdr:col>
          <xdr:colOff>1057275</xdr:colOff>
          <xdr:row>12</xdr:row>
          <xdr:rowOff>333375</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13</xdr:row>
          <xdr:rowOff>76200</xdr:rowOff>
        </xdr:from>
        <xdr:to>
          <xdr:col>1</xdr:col>
          <xdr:colOff>1057275</xdr:colOff>
          <xdr:row>13</xdr:row>
          <xdr:rowOff>333375</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14</xdr:row>
          <xdr:rowOff>76200</xdr:rowOff>
        </xdr:from>
        <xdr:to>
          <xdr:col>1</xdr:col>
          <xdr:colOff>1057275</xdr:colOff>
          <xdr:row>14</xdr:row>
          <xdr:rowOff>333375</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15</xdr:row>
          <xdr:rowOff>76200</xdr:rowOff>
        </xdr:from>
        <xdr:to>
          <xdr:col>1</xdr:col>
          <xdr:colOff>1057275</xdr:colOff>
          <xdr:row>15</xdr:row>
          <xdr:rowOff>333375</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561975</xdr:colOff>
          <xdr:row>33</xdr:row>
          <xdr:rowOff>66675</xdr:rowOff>
        </xdr:from>
        <xdr:to>
          <xdr:col>1</xdr:col>
          <xdr:colOff>752475</xdr:colOff>
          <xdr:row>33</xdr:row>
          <xdr:rowOff>333375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33</xdr:row>
          <xdr:rowOff>66675</xdr:rowOff>
        </xdr:from>
        <xdr:to>
          <xdr:col>3</xdr:col>
          <xdr:colOff>771525</xdr:colOff>
          <xdr:row>33</xdr:row>
          <xdr:rowOff>333375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34</xdr:row>
          <xdr:rowOff>66675</xdr:rowOff>
        </xdr:from>
        <xdr:to>
          <xdr:col>1</xdr:col>
          <xdr:colOff>752475</xdr:colOff>
          <xdr:row>34</xdr:row>
          <xdr:rowOff>314325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34</xdr:row>
          <xdr:rowOff>66675</xdr:rowOff>
        </xdr:from>
        <xdr:to>
          <xdr:col>3</xdr:col>
          <xdr:colOff>771525</xdr:colOff>
          <xdr:row>34</xdr:row>
          <xdr:rowOff>314325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35</xdr:row>
          <xdr:rowOff>66675</xdr:rowOff>
        </xdr:from>
        <xdr:to>
          <xdr:col>1</xdr:col>
          <xdr:colOff>752475</xdr:colOff>
          <xdr:row>36</xdr:row>
          <xdr:rowOff>38100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15</xdr:row>
          <xdr:rowOff>76200</xdr:rowOff>
        </xdr:from>
        <xdr:to>
          <xdr:col>1</xdr:col>
          <xdr:colOff>733425</xdr:colOff>
          <xdr:row>15</xdr:row>
          <xdr:rowOff>333375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104775</xdr:rowOff>
        </xdr:from>
        <xdr:to>
          <xdr:col>1</xdr:col>
          <xdr:colOff>733425</xdr:colOff>
          <xdr:row>16</xdr:row>
          <xdr:rowOff>352425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104775</xdr:rowOff>
        </xdr:from>
        <xdr:to>
          <xdr:col>1</xdr:col>
          <xdr:colOff>723900</xdr:colOff>
          <xdr:row>17</xdr:row>
          <xdr:rowOff>371475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66675</xdr:rowOff>
        </xdr:from>
        <xdr:to>
          <xdr:col>1</xdr:col>
          <xdr:colOff>733425</xdr:colOff>
          <xdr:row>18</xdr:row>
          <xdr:rowOff>342900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76200</xdr:rowOff>
        </xdr:from>
        <xdr:to>
          <xdr:col>1</xdr:col>
          <xdr:colOff>733425</xdr:colOff>
          <xdr:row>19</xdr:row>
          <xdr:rowOff>342900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85725</xdr:rowOff>
        </xdr:from>
        <xdr:to>
          <xdr:col>1</xdr:col>
          <xdr:colOff>723900</xdr:colOff>
          <xdr:row>20</xdr:row>
          <xdr:rowOff>342900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114300</xdr:rowOff>
        </xdr:from>
        <xdr:to>
          <xdr:col>1</xdr:col>
          <xdr:colOff>733425</xdr:colOff>
          <xdr:row>21</xdr:row>
          <xdr:rowOff>371475</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22</xdr:row>
          <xdr:rowOff>257175</xdr:rowOff>
        </xdr:from>
        <xdr:to>
          <xdr:col>1</xdr:col>
          <xdr:colOff>723900</xdr:colOff>
          <xdr:row>22</xdr:row>
          <xdr:rowOff>504825</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56</xdr:row>
          <xdr:rowOff>85725</xdr:rowOff>
        </xdr:from>
        <xdr:to>
          <xdr:col>1</xdr:col>
          <xdr:colOff>762000</xdr:colOff>
          <xdr:row>56</xdr:row>
          <xdr:rowOff>342900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57</xdr:row>
          <xdr:rowOff>123825</xdr:rowOff>
        </xdr:from>
        <xdr:to>
          <xdr:col>1</xdr:col>
          <xdr:colOff>752475</xdr:colOff>
          <xdr:row>57</xdr:row>
          <xdr:rowOff>371475</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59</xdr:row>
          <xdr:rowOff>66675</xdr:rowOff>
        </xdr:from>
        <xdr:to>
          <xdr:col>1</xdr:col>
          <xdr:colOff>733425</xdr:colOff>
          <xdr:row>59</xdr:row>
          <xdr:rowOff>314325</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60</xdr:row>
          <xdr:rowOff>66675</xdr:rowOff>
        </xdr:from>
        <xdr:to>
          <xdr:col>1</xdr:col>
          <xdr:colOff>733425</xdr:colOff>
          <xdr:row>61</xdr:row>
          <xdr:rowOff>28575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58</xdr:row>
          <xdr:rowOff>66675</xdr:rowOff>
        </xdr:from>
        <xdr:to>
          <xdr:col>1</xdr:col>
          <xdr:colOff>752475</xdr:colOff>
          <xdr:row>58</xdr:row>
          <xdr:rowOff>314325</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790575</xdr:colOff>
          <xdr:row>22</xdr:row>
          <xdr:rowOff>85725</xdr:rowOff>
        </xdr:from>
        <xdr:to>
          <xdr:col>1</xdr:col>
          <xdr:colOff>981075</xdr:colOff>
          <xdr:row>22</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7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24</xdr:row>
          <xdr:rowOff>104775</xdr:rowOff>
        </xdr:from>
        <xdr:to>
          <xdr:col>1</xdr:col>
          <xdr:colOff>981075</xdr:colOff>
          <xdr:row>24</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7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25</xdr:row>
          <xdr:rowOff>104775</xdr:rowOff>
        </xdr:from>
        <xdr:to>
          <xdr:col>1</xdr:col>
          <xdr:colOff>981075</xdr:colOff>
          <xdr:row>25</xdr:row>
          <xdr:rowOff>371475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7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26</xdr:row>
          <xdr:rowOff>85725</xdr:rowOff>
        </xdr:from>
        <xdr:to>
          <xdr:col>1</xdr:col>
          <xdr:colOff>981075</xdr:colOff>
          <xdr:row>26</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7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27</xdr:row>
          <xdr:rowOff>104775</xdr:rowOff>
        </xdr:from>
        <xdr:to>
          <xdr:col>1</xdr:col>
          <xdr:colOff>981075</xdr:colOff>
          <xdr:row>27</xdr:row>
          <xdr:rowOff>371475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7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28</xdr:row>
          <xdr:rowOff>104775</xdr:rowOff>
        </xdr:from>
        <xdr:to>
          <xdr:col>1</xdr:col>
          <xdr:colOff>981075</xdr:colOff>
          <xdr:row>28</xdr:row>
          <xdr:rowOff>371475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7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23</xdr:row>
          <xdr:rowOff>152400</xdr:rowOff>
        </xdr:from>
        <xdr:to>
          <xdr:col>1</xdr:col>
          <xdr:colOff>981075</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7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35</xdr:row>
          <xdr:rowOff>76200</xdr:rowOff>
        </xdr:from>
        <xdr:to>
          <xdr:col>1</xdr:col>
          <xdr:colOff>981075</xdr:colOff>
          <xdr:row>35</xdr:row>
          <xdr:rowOff>333375</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7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36</xdr:row>
          <xdr:rowOff>76200</xdr:rowOff>
        </xdr:from>
        <xdr:to>
          <xdr:col>1</xdr:col>
          <xdr:colOff>981075</xdr:colOff>
          <xdr:row>36</xdr:row>
          <xdr:rowOff>333375</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7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38</xdr:row>
          <xdr:rowOff>104775</xdr:rowOff>
        </xdr:from>
        <xdr:to>
          <xdr:col>1</xdr:col>
          <xdr:colOff>981075</xdr:colOff>
          <xdr:row>38</xdr:row>
          <xdr:rowOff>352425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7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85725</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7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333375</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7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37</xdr:row>
          <xdr:rowOff>85725</xdr:rowOff>
        </xdr:from>
        <xdr:to>
          <xdr:col>1</xdr:col>
          <xdr:colOff>981075</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7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104775</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7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85725</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7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123825</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7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62</xdr:row>
          <xdr:rowOff>114300</xdr:rowOff>
        </xdr:from>
        <xdr:to>
          <xdr:col>1</xdr:col>
          <xdr:colOff>1000125</xdr:colOff>
          <xdr:row>62</xdr:row>
          <xdr:rowOff>371475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7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61</xdr:row>
          <xdr:rowOff>85725</xdr:rowOff>
        </xdr:from>
        <xdr:to>
          <xdr:col>1</xdr:col>
          <xdr:colOff>1000125</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7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85725</xdr:rowOff>
        </xdr:from>
        <xdr:to>
          <xdr:col>1</xdr:col>
          <xdr:colOff>990600</xdr:colOff>
          <xdr:row>58</xdr:row>
          <xdr:rowOff>333375</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7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19</xdr:row>
          <xdr:rowOff>85725</xdr:rowOff>
        </xdr:from>
        <xdr:to>
          <xdr:col>1</xdr:col>
          <xdr:colOff>981075</xdr:colOff>
          <xdr:row>19</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7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85725</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7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21</xdr:row>
          <xdr:rowOff>104775</xdr:rowOff>
        </xdr:from>
        <xdr:to>
          <xdr:col>1</xdr:col>
          <xdr:colOff>981075</xdr:colOff>
          <xdr:row>21</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7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333375</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7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48</xdr:row>
          <xdr:rowOff>76200</xdr:rowOff>
        </xdr:from>
        <xdr:to>
          <xdr:col>1</xdr:col>
          <xdr:colOff>981075</xdr:colOff>
          <xdr:row>48</xdr:row>
          <xdr:rowOff>333375</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7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49</xdr:row>
          <xdr:rowOff>76200</xdr:rowOff>
        </xdr:from>
        <xdr:to>
          <xdr:col>1</xdr:col>
          <xdr:colOff>981075</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7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52</xdr:row>
          <xdr:rowOff>85725</xdr:rowOff>
        </xdr:from>
        <xdr:to>
          <xdr:col>1</xdr:col>
          <xdr:colOff>981075</xdr:colOff>
          <xdr:row>52</xdr:row>
          <xdr:rowOff>342900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7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47625</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7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7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15</xdr:row>
          <xdr:rowOff>28575</xdr:rowOff>
        </xdr:from>
        <xdr:to>
          <xdr:col>1</xdr:col>
          <xdr:colOff>647700</xdr:colOff>
          <xdr:row>15</xdr:row>
          <xdr:rowOff>295275</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28575</xdr:rowOff>
        </xdr:from>
        <xdr:to>
          <xdr:col>1</xdr:col>
          <xdr:colOff>647700</xdr:colOff>
          <xdr:row>16</xdr:row>
          <xdr:rowOff>295275</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xdr:row>
          <xdr:rowOff>47625</xdr:rowOff>
        </xdr:from>
        <xdr:to>
          <xdr:col>1</xdr:col>
          <xdr:colOff>647700</xdr:colOff>
          <xdr:row>14</xdr:row>
          <xdr:rowOff>295275</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66675</xdr:rowOff>
        </xdr:from>
        <xdr:to>
          <xdr:col>1</xdr:col>
          <xdr:colOff>647700</xdr:colOff>
          <xdr:row>5</xdr:row>
          <xdr:rowOff>314325</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47625</xdr:rowOff>
        </xdr:from>
        <xdr:to>
          <xdr:col>1</xdr:col>
          <xdr:colOff>647700</xdr:colOff>
          <xdr:row>6</xdr:row>
          <xdr:rowOff>295275</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66675</xdr:rowOff>
        </xdr:from>
        <xdr:to>
          <xdr:col>1</xdr:col>
          <xdr:colOff>676275</xdr:colOff>
          <xdr:row>4</xdr:row>
          <xdr:rowOff>333375</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47625</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47625</xdr:rowOff>
        </xdr:from>
        <xdr:to>
          <xdr:col>1</xdr:col>
          <xdr:colOff>647700</xdr:colOff>
          <xdr:row>11</xdr:row>
          <xdr:rowOff>295275</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66675</xdr:rowOff>
        </xdr:from>
        <xdr:to>
          <xdr:col>1</xdr:col>
          <xdr:colOff>647700</xdr:colOff>
          <xdr:row>9</xdr:row>
          <xdr:rowOff>333375</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66675</xdr:rowOff>
        </xdr:from>
        <xdr:to>
          <xdr:col>1</xdr:col>
          <xdr:colOff>647700</xdr:colOff>
          <xdr:row>7</xdr:row>
          <xdr:rowOff>314325</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219075</xdr:rowOff>
        </xdr:from>
        <xdr:to>
          <xdr:col>2</xdr:col>
          <xdr:colOff>914400</xdr:colOff>
          <xdr:row>10</xdr:row>
          <xdr:rowOff>28575</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A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28575</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A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EPRTNT@Tourismexyz.ca" TargetMode="External"/><Relationship Id="rId6" Type="http://schemas.openxmlformats.org/officeDocument/2006/relationships/ctrlProp" Target="../ctrlProps/ctrlProp110.xml"/><Relationship Id="rId5" Type="http://schemas.openxmlformats.org/officeDocument/2006/relationships/ctrlProp" Target="../ctrlProps/ctrlProp109.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3" Type="http://schemas.openxmlformats.org/officeDocument/2006/relationships/vmlDrawing" Target="../drawings/vmlDrawing11.v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omments" Target="../comments7.xml"/><Relationship Id="rId2" Type="http://schemas.openxmlformats.org/officeDocument/2006/relationships/drawing" Target="../drawings/drawing10.xml"/><Relationship Id="rId16" Type="http://schemas.openxmlformats.org/officeDocument/2006/relationships/ctrlProp" Target="../ctrlProps/ctrlProp123.xml"/><Relationship Id="rId1" Type="http://schemas.openxmlformats.org/officeDocument/2006/relationships/printerSettings" Target="../printerSettings/printerSettings13.bin"/><Relationship Id="rId6" Type="http://schemas.openxmlformats.org/officeDocument/2006/relationships/ctrlProp" Target="../ctrlProps/ctrlProp113.xml"/><Relationship Id="rId11" Type="http://schemas.openxmlformats.org/officeDocument/2006/relationships/ctrlProp" Target="../ctrlProps/ctrlProp118.xml"/><Relationship Id="rId5" Type="http://schemas.openxmlformats.org/officeDocument/2006/relationships/ctrlProp" Target="../ctrlProps/ctrlProp112.xml"/><Relationship Id="rId15" Type="http://schemas.openxmlformats.org/officeDocument/2006/relationships/ctrlProp" Target="../ctrlProps/ctrlProp122.xml"/><Relationship Id="rId10" Type="http://schemas.openxmlformats.org/officeDocument/2006/relationships/ctrlProp" Target="../ctrlProps/ctrlProp117.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28.xml"/><Relationship Id="rId13" Type="http://schemas.openxmlformats.org/officeDocument/2006/relationships/ctrlProp" Target="../ctrlProps/ctrlProp133.xml"/><Relationship Id="rId3" Type="http://schemas.openxmlformats.org/officeDocument/2006/relationships/vmlDrawing" Target="../drawings/vmlDrawing12.vml"/><Relationship Id="rId7" Type="http://schemas.openxmlformats.org/officeDocument/2006/relationships/ctrlProp" Target="../ctrlProps/ctrlProp127.xml"/><Relationship Id="rId12" Type="http://schemas.openxmlformats.org/officeDocument/2006/relationships/ctrlProp" Target="../ctrlProps/ctrlProp132.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26.xml"/><Relationship Id="rId11" Type="http://schemas.openxmlformats.org/officeDocument/2006/relationships/ctrlProp" Target="../ctrlProps/ctrlProp131.xml"/><Relationship Id="rId5" Type="http://schemas.openxmlformats.org/officeDocument/2006/relationships/ctrlProp" Target="../ctrlProps/ctrlProp125.xml"/><Relationship Id="rId10" Type="http://schemas.openxmlformats.org/officeDocument/2006/relationships/ctrlProp" Target="../ctrlProps/ctrlProp130.xml"/><Relationship Id="rId4" Type="http://schemas.openxmlformats.org/officeDocument/2006/relationships/ctrlProp" Target="../ctrlProps/ctrlProp124.xml"/><Relationship Id="rId9" Type="http://schemas.openxmlformats.org/officeDocument/2006/relationships/ctrlProp" Target="../ctrlProps/ctrlProp12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drawing" Target="../drawings/drawing2.x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printerSettings" Target="../printerSettings/printerSettings2.bin"/><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5" Type="http://schemas.openxmlformats.org/officeDocument/2006/relationships/ctrlProp" Target="../ctrlProps/ctrlProp36.xml"/><Relationship Id="rId10" Type="http://schemas.openxmlformats.org/officeDocument/2006/relationships/comments" Target="../comments2.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vmlDrawing" Target="../drawings/vmlDrawing6.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omments" Target="../comments5.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3" Type="http://schemas.openxmlformats.org/officeDocument/2006/relationships/vmlDrawing" Target="../drawings/vmlDrawing7.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 Type="http://schemas.openxmlformats.org/officeDocument/2006/relationships/drawing" Target="../drawings/drawing6.xml"/><Relationship Id="rId16" Type="http://schemas.openxmlformats.org/officeDocument/2006/relationships/ctrlProp" Target="../ctrlProps/ctrlProp65.xml"/><Relationship Id="rId20" Type="http://schemas.openxmlformats.org/officeDocument/2006/relationships/ctrlProp" Target="../ctrlProps/ctrlProp69.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8.vml"/><Relationship Id="rId21" Type="http://schemas.openxmlformats.org/officeDocument/2006/relationships/ctrlProp" Target="../ctrlProps/ctrlProp88.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2" Type="http://schemas.openxmlformats.org/officeDocument/2006/relationships/drawing" Target="../drawings/drawing7.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8.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2.xml"/><Relationship Id="rId13" Type="http://schemas.openxmlformats.org/officeDocument/2006/relationships/ctrlProp" Target="../ctrlProps/ctrlProp107.xml"/><Relationship Id="rId3" Type="http://schemas.openxmlformats.org/officeDocument/2006/relationships/drawing" Target="../drawings/drawing8.xml"/><Relationship Id="rId7" Type="http://schemas.openxmlformats.org/officeDocument/2006/relationships/ctrlProp" Target="../ctrlProps/ctrlProp101.xml"/><Relationship Id="rId12" Type="http://schemas.openxmlformats.org/officeDocument/2006/relationships/ctrlProp" Target="../ctrlProps/ctrlProp106.xml"/><Relationship Id="rId2" Type="http://schemas.openxmlformats.org/officeDocument/2006/relationships/printerSettings" Target="../printerSettings/printerSettings9.bin"/><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100.xml"/><Relationship Id="rId11" Type="http://schemas.openxmlformats.org/officeDocument/2006/relationships/ctrlProp" Target="../ctrlProps/ctrlProp105.xml"/><Relationship Id="rId5" Type="http://schemas.openxmlformats.org/officeDocument/2006/relationships/ctrlProp" Target="../ctrlProps/ctrlProp99.xml"/><Relationship Id="rId10" Type="http://schemas.openxmlformats.org/officeDocument/2006/relationships/ctrlProp" Target="../ctrlProps/ctrlProp104.xml"/><Relationship Id="rId4" Type="http://schemas.openxmlformats.org/officeDocument/2006/relationships/vmlDrawing" Target="../drawings/vmlDrawing9.vml"/><Relationship Id="rId9" Type="http://schemas.openxmlformats.org/officeDocument/2006/relationships/ctrlProp" Target="../ctrlProps/ctrlProp103.xml"/><Relationship Id="rId14"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8"/>
  <sheetViews>
    <sheetView showGridLines="0" zoomScaleNormal="100" workbookViewId="0">
      <selection activeCell="G13" sqref="G13"/>
    </sheetView>
  </sheetViews>
  <sheetFormatPr baseColWidth="10" defaultColWidth="11.42578125" defaultRowHeight="15"/>
  <cols>
    <col min="1" max="1" width="1.5703125" customWidth="1"/>
    <col min="5" max="5" width="2.5703125" customWidth="1"/>
    <col min="6" max="6" width="25.5703125" customWidth="1"/>
    <col min="7" max="7" width="23" customWidth="1"/>
    <col min="8" max="8" width="1.42578125" customWidth="1"/>
  </cols>
  <sheetData>
    <row r="1" spans="1:8" ht="48.75" customHeight="1" thickBot="1">
      <c r="A1" s="38" t="s">
        <v>1233</v>
      </c>
      <c r="B1" s="552" t="s">
        <v>2040</v>
      </c>
      <c r="C1" s="553"/>
      <c r="D1" s="553"/>
      <c r="E1" s="553"/>
      <c r="F1" s="553"/>
      <c r="G1" s="553"/>
      <c r="H1" s="38"/>
    </row>
    <row r="2" spans="1:8" ht="32.25" customHeight="1" thickTop="1" thickBot="1">
      <c r="A2" s="38"/>
      <c r="B2" s="554" t="s">
        <v>1739</v>
      </c>
      <c r="C2" s="554"/>
      <c r="D2" s="554"/>
      <c r="E2" s="554"/>
      <c r="F2" s="554"/>
      <c r="G2" s="554"/>
      <c r="H2" s="38"/>
    </row>
    <row r="3" spans="1:8" ht="24.75" customHeight="1" thickTop="1">
      <c r="A3" s="38"/>
      <c r="B3" s="555" t="s">
        <v>1411</v>
      </c>
      <c r="C3" s="555"/>
      <c r="D3" s="555"/>
      <c r="E3" s="555"/>
      <c r="F3" s="555"/>
      <c r="G3" s="555"/>
      <c r="H3" s="38"/>
    </row>
    <row r="4" spans="1:8" ht="24.75" customHeight="1">
      <c r="A4" s="38"/>
      <c r="B4" s="555"/>
      <c r="C4" s="555"/>
      <c r="D4" s="555"/>
      <c r="E4" s="555"/>
      <c r="F4" s="555"/>
      <c r="G4" s="555"/>
      <c r="H4" s="38"/>
    </row>
    <row r="5" spans="1:8" ht="189" customHeight="1">
      <c r="A5" s="38"/>
      <c r="B5" s="548" t="s">
        <v>2070</v>
      </c>
      <c r="C5" s="548"/>
      <c r="D5" s="548"/>
      <c r="E5" s="548"/>
      <c r="F5" s="548"/>
      <c r="G5" s="301"/>
      <c r="H5" s="38"/>
    </row>
    <row r="6" spans="1:8" ht="165.95" customHeight="1">
      <c r="A6" s="38"/>
      <c r="B6" s="548" t="s">
        <v>1731</v>
      </c>
      <c r="C6" s="548"/>
      <c r="D6" s="548"/>
      <c r="E6" s="548"/>
      <c r="F6" s="548"/>
      <c r="G6" s="394"/>
      <c r="H6" s="38"/>
    </row>
    <row r="7" spans="1:8" ht="44.25" customHeight="1">
      <c r="A7" s="38"/>
      <c r="B7" s="548" t="s">
        <v>1732</v>
      </c>
      <c r="C7" s="548"/>
      <c r="D7" s="548"/>
      <c r="E7" s="548"/>
      <c r="F7" s="548"/>
      <c r="G7" s="276"/>
      <c r="H7" s="38"/>
    </row>
    <row r="8" spans="1:8" ht="57" customHeight="1">
      <c r="A8" s="38"/>
      <c r="B8" s="548" t="s">
        <v>1733</v>
      </c>
      <c r="C8" s="548"/>
      <c r="D8" s="548"/>
      <c r="E8" s="548"/>
      <c r="F8" s="548"/>
      <c r="G8" s="276"/>
      <c r="H8" s="38"/>
    </row>
    <row r="9" spans="1:8" ht="48" customHeight="1">
      <c r="A9" s="38"/>
      <c r="B9" s="548" t="s">
        <v>1734</v>
      </c>
      <c r="C9" s="548"/>
      <c r="D9" s="548"/>
      <c r="E9" s="548"/>
      <c r="F9" s="548"/>
      <c r="G9" s="276"/>
      <c r="H9" s="38"/>
    </row>
    <row r="10" spans="1:8" ht="78.75" customHeight="1">
      <c r="A10" s="38"/>
      <c r="B10" s="548" t="s">
        <v>1735</v>
      </c>
      <c r="C10" s="548"/>
      <c r="D10" s="548"/>
      <c r="E10" s="548"/>
      <c r="F10" s="548"/>
      <c r="G10" s="276"/>
      <c r="H10" s="38"/>
    </row>
    <row r="11" spans="1:8" ht="63.75" customHeight="1">
      <c r="A11" s="38"/>
      <c r="B11" s="548" t="s">
        <v>1736</v>
      </c>
      <c r="C11" s="548"/>
      <c r="D11" s="548"/>
      <c r="E11" s="548"/>
      <c r="F11" s="548"/>
      <c r="G11" s="276"/>
      <c r="H11" s="38"/>
    </row>
    <row r="12" spans="1:8" ht="54.75" customHeight="1">
      <c r="A12" s="38"/>
      <c r="B12" s="548" t="s">
        <v>1737</v>
      </c>
      <c r="C12" s="548"/>
      <c r="D12" s="548"/>
      <c r="E12" s="548"/>
      <c r="F12" s="548"/>
      <c r="G12" s="276"/>
      <c r="H12" s="38"/>
    </row>
    <row r="13" spans="1:8" ht="67.5" customHeight="1">
      <c r="A13" s="38"/>
      <c r="B13" s="550" t="s">
        <v>1738</v>
      </c>
      <c r="C13" s="550"/>
      <c r="D13" s="550"/>
      <c r="E13" s="550"/>
      <c r="F13" s="550"/>
      <c r="G13" s="322"/>
      <c r="H13" s="38"/>
    </row>
    <row r="14" spans="1:8" ht="48.6" customHeight="1" thickBot="1">
      <c r="A14" s="38"/>
      <c r="B14" s="551" t="s">
        <v>2068</v>
      </c>
      <c r="C14" s="551"/>
      <c r="D14" s="551"/>
      <c r="E14" s="551"/>
      <c r="F14" s="551"/>
      <c r="G14" s="551"/>
      <c r="H14" s="38"/>
    </row>
    <row r="15" spans="1:8" ht="42" customHeight="1">
      <c r="A15" s="38"/>
      <c r="B15" s="549"/>
      <c r="C15" s="549"/>
      <c r="D15" s="549"/>
      <c r="E15" s="549"/>
      <c r="F15" s="549"/>
      <c r="G15" s="92"/>
      <c r="H15" s="38"/>
    </row>
    <row r="16" spans="1:8" ht="42.75" customHeight="1">
      <c r="A16" s="38"/>
      <c r="B16" s="549"/>
      <c r="C16" s="549"/>
      <c r="D16" s="549"/>
      <c r="E16" s="549"/>
      <c r="F16" s="549"/>
      <c r="G16" s="92"/>
      <c r="H16" s="38"/>
    </row>
    <row r="17" spans="1:8" ht="42.75" customHeight="1">
      <c r="A17" s="38"/>
      <c r="B17" s="433"/>
      <c r="C17" s="433"/>
      <c r="D17" s="433"/>
      <c r="E17" s="433"/>
      <c r="F17" s="433"/>
      <c r="G17" s="92"/>
      <c r="H17" s="38"/>
    </row>
    <row r="18" spans="1:8" ht="42" customHeight="1">
      <c r="A18" s="38"/>
      <c r="B18" s="549"/>
      <c r="C18" s="549"/>
      <c r="D18" s="549"/>
      <c r="E18" s="549"/>
      <c r="F18" s="549"/>
      <c r="G18" s="92"/>
      <c r="H18" s="38"/>
    </row>
  </sheetData>
  <sheetProtection algorithmName="SHA-512" hashValue="PrJqHvnf13YtrOxpQVDzlmiawQeOoci6yyamJiiRmJqK3KbZtq16Wn9gfJwybpgGXHIT8wY6iaOrB7SvzZd/sA==" saltValue="XOF26luq1E2FtZDP2iBGVQ==" spinCount="100000" sheet="1" objects="1" scenarios="1" formatRows="0" selectLockedCells="1"/>
  <mergeCells count="16">
    <mergeCell ref="B1:G1"/>
    <mergeCell ref="B2:G2"/>
    <mergeCell ref="B5:F5"/>
    <mergeCell ref="B6:F6"/>
    <mergeCell ref="B3:G4"/>
    <mergeCell ref="B9:F9"/>
    <mergeCell ref="B7:F7"/>
    <mergeCell ref="B8:F8"/>
    <mergeCell ref="B18:F18"/>
    <mergeCell ref="B10:F10"/>
    <mergeCell ref="B11:F11"/>
    <mergeCell ref="B12:F12"/>
    <mergeCell ref="B13:F13"/>
    <mergeCell ref="B15:F15"/>
    <mergeCell ref="B14:G14"/>
    <mergeCell ref="B16:F16"/>
  </mergeCells>
  <printOptions horizontalCentered="1"/>
  <pageMargins left="0.7" right="0.7" top="0.75" bottom="0.75" header="0.3" footer="0.3"/>
  <pageSetup paperSize="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38100</xdr:rowOff>
                  </from>
                  <to>
                    <xdr:col>6</xdr:col>
                    <xdr:colOff>962025</xdr:colOff>
                    <xdr:row>4</xdr:row>
                    <xdr:rowOff>323850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619125</xdr:colOff>
                    <xdr:row>5</xdr:row>
                    <xdr:rowOff>228600</xdr:rowOff>
                  </from>
                  <to>
                    <xdr:col>6</xdr:col>
                    <xdr:colOff>866775</xdr:colOff>
                    <xdr:row>5</xdr:row>
                    <xdr:rowOff>466725</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885825</xdr:colOff>
                    <xdr:row>6</xdr:row>
                    <xdr:rowOff>409575</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238125</xdr:rowOff>
                  </from>
                  <to>
                    <xdr:col>6</xdr:col>
                    <xdr:colOff>914400</xdr:colOff>
                    <xdr:row>7</xdr:row>
                    <xdr:rowOff>485775</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180975</xdr:rowOff>
                  </from>
                  <to>
                    <xdr:col>6</xdr:col>
                    <xdr:colOff>942975</xdr:colOff>
                    <xdr:row>8</xdr:row>
                    <xdr:rowOff>409575</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333375</xdr:rowOff>
                  </from>
                  <to>
                    <xdr:col>6</xdr:col>
                    <xdr:colOff>847725</xdr:colOff>
                    <xdr:row>9</xdr:row>
                    <xdr:rowOff>552450</xdr:rowOff>
                  </to>
                </anchor>
              </controlPr>
            </control>
          </mc:Choice>
        </mc:AlternateContent>
        <mc:AlternateContent xmlns:mc="http://schemas.openxmlformats.org/markup-compatibility/2006">
          <mc:Choice Requires="x14">
            <control shapeId="99348" r:id="rId10" name="Check Box 20">
              <controlPr locked="0" defaultSize="0" autoFill="0" autoLine="0" autoPict="0">
                <anchor moveWithCells="1">
                  <from>
                    <xdr:col>6</xdr:col>
                    <xdr:colOff>647700</xdr:colOff>
                    <xdr:row>10</xdr:row>
                    <xdr:rowOff>257175</xdr:rowOff>
                  </from>
                  <to>
                    <xdr:col>6</xdr:col>
                    <xdr:colOff>895350</xdr:colOff>
                    <xdr:row>10</xdr:row>
                    <xdr:rowOff>523875</xdr:rowOff>
                  </to>
                </anchor>
              </controlPr>
            </control>
          </mc:Choice>
        </mc:AlternateContent>
        <mc:AlternateContent xmlns:mc="http://schemas.openxmlformats.org/markup-compatibility/2006">
          <mc:Choice Requires="x14">
            <control shapeId="99349" r:id="rId11" name="Check Box 21">
              <controlPr locked="0" defaultSize="0" autoFill="0" autoLine="0" autoPict="0">
                <anchor moveWithCells="1">
                  <from>
                    <xdr:col>6</xdr:col>
                    <xdr:colOff>647700</xdr:colOff>
                    <xdr:row>11</xdr:row>
                    <xdr:rowOff>228600</xdr:rowOff>
                  </from>
                  <to>
                    <xdr:col>6</xdr:col>
                    <xdr:colOff>885825</xdr:colOff>
                    <xdr:row>11</xdr:row>
                    <xdr:rowOff>485775</xdr:rowOff>
                  </to>
                </anchor>
              </controlPr>
            </control>
          </mc:Choice>
        </mc:AlternateContent>
        <mc:AlternateContent xmlns:mc="http://schemas.openxmlformats.org/markup-compatibility/2006">
          <mc:Choice Requires="x14">
            <control shapeId="99350" r:id="rId12" name="Check Box 22">
              <controlPr locked="0" defaultSize="0" autoFill="0" autoLine="0" autoPict="0">
                <anchor moveWithCells="1">
                  <from>
                    <xdr:col>6</xdr:col>
                    <xdr:colOff>647700</xdr:colOff>
                    <xdr:row>12</xdr:row>
                    <xdr:rowOff>276225</xdr:rowOff>
                  </from>
                  <to>
                    <xdr:col>6</xdr:col>
                    <xdr:colOff>895350</xdr:colOff>
                    <xdr:row>12</xdr:row>
                    <xdr:rowOff>523875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zoomScaleNormal="100" workbookViewId="0">
      <selection activeCell="C5" sqref="C5"/>
    </sheetView>
  </sheetViews>
  <sheetFormatPr baseColWidth="10" defaultColWidth="11.42578125" defaultRowHeight="23.25" outlineLevelCol="1"/>
  <cols>
    <col min="1" max="1" width="1.140625" style="323" customWidth="1"/>
    <col min="2" max="2" width="4.140625" style="323" customWidth="1"/>
    <col min="3" max="3" width="42" style="323" customWidth="1"/>
    <col min="4" max="4" width="19.42578125" style="323" customWidth="1"/>
    <col min="5" max="5" width="20.140625" style="323" customWidth="1"/>
    <col min="6" max="6" width="1.42578125" style="305" customWidth="1"/>
    <col min="7" max="7" width="1.140625" style="323" customWidth="1"/>
    <col min="8" max="8" width="1.42578125" style="352" hidden="1" customWidth="1" outlineLevel="1"/>
    <col min="9" max="9" width="16.42578125" style="352" hidden="1" customWidth="1" outlineLevel="1"/>
    <col min="10" max="15" width="11.42578125" style="352" hidden="1" customWidth="1" outlineLevel="1"/>
    <col min="16" max="16" width="1.42578125" style="352" hidden="1" customWidth="1" outlineLevel="1"/>
    <col min="17" max="17" width="1.140625" style="323" hidden="1" customWidth="1" outlineLevel="1"/>
    <col min="18" max="18" width="11.42578125" style="323" hidden="1" customWidth="1" outlineLevel="1"/>
    <col min="19" max="19" width="11.42578125" style="323" collapsed="1"/>
    <col min="20" max="16384" width="11.42578125" style="323"/>
  </cols>
  <sheetData>
    <row r="1" spans="1:17" s="355" customFormat="1" ht="48.75" customHeight="1" thickBot="1">
      <c r="A1" s="353"/>
      <c r="B1" s="666" t="s">
        <v>2040</v>
      </c>
      <c r="C1" s="666"/>
      <c r="D1" s="666"/>
      <c r="E1" s="666"/>
      <c r="F1" s="8"/>
      <c r="G1" s="353"/>
      <c r="H1" s="354"/>
      <c r="I1" s="768" t="s">
        <v>1785</v>
      </c>
      <c r="J1" s="768"/>
      <c r="K1" s="768"/>
      <c r="L1" s="768"/>
      <c r="M1" s="768"/>
      <c r="N1" s="768"/>
      <c r="O1" s="768"/>
      <c r="P1" s="354"/>
      <c r="Q1" s="353"/>
    </row>
    <row r="2" spans="1:17" s="338" customFormat="1" ht="32.25" customHeight="1" thickTop="1" thickBot="1">
      <c r="A2" s="306"/>
      <c r="B2" s="667" t="s">
        <v>1291</v>
      </c>
      <c r="C2" s="667"/>
      <c r="D2" s="667"/>
      <c r="E2" s="667"/>
      <c r="F2" s="158"/>
      <c r="G2" s="306"/>
      <c r="H2" s="337"/>
      <c r="I2" s="771" t="s">
        <v>1958</v>
      </c>
      <c r="J2" s="771"/>
      <c r="K2" s="771"/>
      <c r="L2" s="771"/>
      <c r="M2" s="771"/>
      <c r="N2" s="771"/>
      <c r="O2" s="771"/>
      <c r="P2" s="337"/>
      <c r="Q2" s="306"/>
    </row>
    <row r="3" spans="1:17" ht="32.25" customHeight="1" thickTop="1">
      <c r="A3" s="201"/>
      <c r="B3" s="340"/>
      <c r="C3" s="340"/>
      <c r="D3" s="341" t="s">
        <v>1956</v>
      </c>
      <c r="E3" s="341" t="s">
        <v>1957</v>
      </c>
      <c r="F3" s="230"/>
      <c r="G3" s="201"/>
      <c r="H3" s="773"/>
      <c r="I3" s="773"/>
      <c r="J3" s="342"/>
      <c r="K3" s="342"/>
      <c r="L3" s="342"/>
      <c r="M3" s="342"/>
      <c r="N3" s="342"/>
      <c r="O3" s="342"/>
      <c r="P3" s="339"/>
      <c r="Q3" s="201"/>
    </row>
    <row r="4" spans="1:17" ht="41.25" customHeight="1">
      <c r="A4" s="201"/>
      <c r="B4" s="316">
        <v>1</v>
      </c>
      <c r="C4" s="343"/>
      <c r="D4" s="344"/>
      <c r="E4" s="345"/>
      <c r="F4" s="230"/>
      <c r="G4" s="201"/>
      <c r="H4" s="339"/>
      <c r="I4" s="767" t="s">
        <v>1959</v>
      </c>
      <c r="J4" s="767"/>
      <c r="K4" s="767"/>
      <c r="L4" s="767"/>
      <c r="M4" s="767"/>
      <c r="N4" s="767"/>
      <c r="O4" s="417"/>
      <c r="P4" s="339"/>
      <c r="Q4" s="201"/>
    </row>
    <row r="5" spans="1:17" ht="42.75" customHeight="1">
      <c r="A5" s="201"/>
      <c r="B5" s="294">
        <v>2</v>
      </c>
      <c r="C5" s="346"/>
      <c r="D5" s="347"/>
      <c r="E5" s="348"/>
      <c r="F5" s="230"/>
      <c r="G5" s="201"/>
      <c r="H5" s="339"/>
      <c r="I5" s="772" t="s">
        <v>1960</v>
      </c>
      <c r="J5" s="772"/>
      <c r="K5" s="772"/>
      <c r="L5" s="772"/>
      <c r="M5" s="772"/>
      <c r="N5" s="772"/>
      <c r="O5" s="417"/>
      <c r="P5" s="339"/>
      <c r="Q5" s="201"/>
    </row>
    <row r="6" spans="1:17" ht="42" customHeight="1">
      <c r="A6" s="201"/>
      <c r="B6" s="294">
        <v>3</v>
      </c>
      <c r="C6" s="346"/>
      <c r="D6" s="347"/>
      <c r="E6" s="348"/>
      <c r="F6" s="230"/>
      <c r="G6" s="201"/>
      <c r="H6" s="339"/>
      <c r="I6" s="339"/>
      <c r="J6" s="339"/>
      <c r="K6" s="339"/>
      <c r="L6" s="339"/>
      <c r="M6" s="339"/>
      <c r="N6" s="339"/>
      <c r="O6" s="339"/>
      <c r="P6" s="339"/>
      <c r="Q6" s="201"/>
    </row>
    <row r="7" spans="1:17" ht="41.25" customHeight="1">
      <c r="A7" s="201"/>
      <c r="B7" s="316">
        <v>4</v>
      </c>
      <c r="C7" s="346"/>
      <c r="D7" s="347"/>
      <c r="E7" s="348"/>
      <c r="F7" s="230"/>
      <c r="G7" s="201"/>
      <c r="H7" s="339"/>
      <c r="I7" s="770" t="s">
        <v>1268</v>
      </c>
      <c r="J7" s="770"/>
      <c r="K7" s="339"/>
      <c r="L7" s="339"/>
      <c r="M7" s="339"/>
      <c r="N7" s="339"/>
      <c r="O7" s="339"/>
      <c r="P7" s="339"/>
      <c r="Q7" s="201"/>
    </row>
    <row r="8" spans="1:17" ht="43.5" customHeight="1">
      <c r="A8" s="201"/>
      <c r="B8" s="316">
        <v>5</v>
      </c>
      <c r="C8" s="346"/>
      <c r="D8" s="347"/>
      <c r="E8" s="348"/>
      <c r="F8" s="230"/>
      <c r="G8" s="201"/>
      <c r="H8" s="339"/>
      <c r="I8" s="769"/>
      <c r="J8" s="769"/>
      <c r="K8" s="769"/>
      <c r="L8" s="769"/>
      <c r="M8" s="769"/>
      <c r="N8" s="769"/>
      <c r="O8" s="769"/>
      <c r="P8" s="339"/>
      <c r="Q8" s="201"/>
    </row>
    <row r="9" spans="1:17" ht="42" customHeight="1">
      <c r="A9" s="201"/>
      <c r="B9" s="316">
        <v>6</v>
      </c>
      <c r="C9" s="346"/>
      <c r="D9" s="347"/>
      <c r="E9" s="348"/>
      <c r="F9" s="230"/>
      <c r="G9" s="201"/>
      <c r="H9" s="339"/>
      <c r="I9" s="769"/>
      <c r="J9" s="769"/>
      <c r="K9" s="769"/>
      <c r="L9" s="769"/>
      <c r="M9" s="769"/>
      <c r="N9" s="769"/>
      <c r="O9" s="769"/>
      <c r="P9" s="339"/>
      <c r="Q9" s="201"/>
    </row>
    <row r="10" spans="1:17" ht="43.5" customHeight="1">
      <c r="A10" s="201"/>
      <c r="B10" s="316">
        <v>7</v>
      </c>
      <c r="C10" s="346"/>
      <c r="D10" s="347"/>
      <c r="E10" s="348"/>
      <c r="F10" s="230"/>
      <c r="G10" s="201"/>
      <c r="H10" s="339"/>
      <c r="I10" s="769"/>
      <c r="J10" s="769"/>
      <c r="K10" s="769"/>
      <c r="L10" s="769"/>
      <c r="M10" s="769"/>
      <c r="N10" s="769"/>
      <c r="O10" s="769"/>
      <c r="P10" s="339"/>
      <c r="Q10" s="201"/>
    </row>
    <row r="11" spans="1:17" ht="42.75" customHeight="1">
      <c r="A11" s="201"/>
      <c r="B11" s="316">
        <v>8</v>
      </c>
      <c r="C11" s="349"/>
      <c r="D11" s="350"/>
      <c r="E11" s="351"/>
      <c r="F11" s="230"/>
      <c r="G11" s="201"/>
      <c r="H11" s="339"/>
      <c r="I11" s="769"/>
      <c r="J11" s="769"/>
      <c r="K11" s="769"/>
      <c r="L11" s="769"/>
      <c r="M11" s="769"/>
      <c r="N11" s="769"/>
      <c r="O11" s="769"/>
      <c r="P11" s="339"/>
      <c r="Q11" s="201"/>
    </row>
    <row r="12" spans="1:17" ht="22.5" customHeight="1">
      <c r="A12" s="201"/>
      <c r="B12" s="759" t="s">
        <v>1268</v>
      </c>
      <c r="C12" s="759"/>
      <c r="D12" s="207"/>
      <c r="E12" s="207"/>
      <c r="F12" s="230"/>
      <c r="G12" s="201"/>
      <c r="H12" s="339"/>
      <c r="I12" s="339"/>
      <c r="J12" s="339"/>
      <c r="K12" s="339"/>
      <c r="L12" s="339"/>
      <c r="M12" s="339"/>
      <c r="N12" s="339"/>
      <c r="O12" s="339"/>
      <c r="P12" s="339"/>
      <c r="Q12" s="201"/>
    </row>
    <row r="13" spans="1:17" ht="39" customHeight="1">
      <c r="A13" s="201"/>
      <c r="B13" s="699"/>
      <c r="C13" s="699"/>
      <c r="D13" s="699"/>
      <c r="E13" s="699"/>
      <c r="F13" s="230"/>
      <c r="G13" s="201"/>
      <c r="H13" s="339"/>
      <c r="I13" s="339"/>
      <c r="J13" s="339"/>
      <c r="K13" s="339"/>
      <c r="L13" s="339"/>
      <c r="M13" s="339"/>
      <c r="N13" s="339"/>
      <c r="O13" s="339"/>
      <c r="P13" s="339"/>
      <c r="Q13" s="201"/>
    </row>
    <row r="14" spans="1:17">
      <c r="A14" s="201"/>
      <c r="B14" s="699"/>
      <c r="C14" s="699"/>
      <c r="D14" s="699"/>
      <c r="E14" s="699"/>
      <c r="F14" s="230"/>
      <c r="G14" s="201"/>
      <c r="H14" s="339"/>
      <c r="I14" s="339"/>
      <c r="J14" s="339"/>
      <c r="K14" s="339"/>
      <c r="L14" s="339"/>
      <c r="M14" s="339"/>
      <c r="N14" s="339"/>
      <c r="O14" s="339"/>
      <c r="P14" s="339"/>
      <c r="Q14" s="201"/>
    </row>
    <row r="15" spans="1:17">
      <c r="A15" s="201"/>
      <c r="B15" s="699"/>
      <c r="C15" s="699"/>
      <c r="D15" s="699"/>
      <c r="E15" s="699"/>
      <c r="F15" s="230"/>
      <c r="G15" s="201"/>
      <c r="H15" s="339"/>
      <c r="I15" s="339"/>
      <c r="J15" s="339"/>
      <c r="K15" s="339"/>
      <c r="L15" s="339"/>
      <c r="M15" s="339"/>
      <c r="N15" s="339"/>
      <c r="O15" s="339"/>
      <c r="P15" s="339"/>
      <c r="Q15" s="201"/>
    </row>
    <row r="16" spans="1:17">
      <c r="A16" s="201"/>
      <c r="B16" s="699"/>
      <c r="C16" s="699"/>
      <c r="D16" s="699"/>
      <c r="E16" s="699"/>
      <c r="F16" s="230"/>
      <c r="G16" s="201"/>
      <c r="H16" s="339"/>
      <c r="I16" s="339"/>
      <c r="J16" s="339"/>
      <c r="K16" s="339"/>
      <c r="L16" s="339"/>
      <c r="M16" s="339"/>
      <c r="N16" s="339"/>
      <c r="O16" s="339"/>
      <c r="P16" s="339"/>
      <c r="Q16" s="201"/>
    </row>
    <row r="17" spans="1:17">
      <c r="A17" s="201"/>
      <c r="B17" s="699"/>
      <c r="C17" s="699"/>
      <c r="D17" s="699"/>
      <c r="E17" s="699"/>
      <c r="F17" s="230"/>
      <c r="G17" s="201"/>
      <c r="H17" s="339"/>
      <c r="I17" s="339"/>
      <c r="J17" s="339"/>
      <c r="K17" s="339"/>
      <c r="L17" s="339"/>
      <c r="M17" s="339"/>
      <c r="N17" s="339"/>
      <c r="O17" s="339"/>
      <c r="P17" s="339"/>
      <c r="Q17" s="201"/>
    </row>
    <row r="18" spans="1:17">
      <c r="A18" s="201"/>
      <c r="B18" s="699"/>
      <c r="C18" s="699"/>
      <c r="D18" s="699"/>
      <c r="E18" s="699"/>
      <c r="F18" s="230"/>
      <c r="G18" s="201"/>
      <c r="H18" s="339"/>
      <c r="I18" s="339"/>
      <c r="J18" s="339"/>
      <c r="K18" s="339"/>
      <c r="L18" s="339"/>
      <c r="M18" s="339"/>
      <c r="N18" s="339"/>
      <c r="O18" s="339"/>
      <c r="P18" s="339"/>
      <c r="Q18" s="201"/>
    </row>
    <row r="19" spans="1:17">
      <c r="A19" s="201"/>
      <c r="B19" s="207"/>
      <c r="C19" s="207"/>
      <c r="D19" s="207"/>
      <c r="E19" s="207"/>
      <c r="F19" s="230"/>
      <c r="G19" s="201"/>
      <c r="H19" s="339"/>
      <c r="I19" s="339"/>
      <c r="J19" s="339"/>
      <c r="K19" s="339"/>
      <c r="L19" s="339"/>
      <c r="M19" s="339"/>
      <c r="N19" s="339"/>
      <c r="O19" s="339"/>
      <c r="P19" s="339"/>
      <c r="Q19" s="201"/>
    </row>
  </sheetData>
  <sheetProtection algorithmName="SHA-512" hashValue="KHxvIqH1gJHgEEVxG0AgWYldQotty7qEfIZ1e/tbRo6oO3GiHU450my2ireL3DdyihlCxQLEXuuwt4jRGt+ByQ==" saltValue="hq/HR1f9qn7613fOlv8EZA==" spinCount="100000" sheet="1" objects="1" scenarios="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6"/>
  <sheetViews>
    <sheetView tabSelected="1" zoomScaleNormal="100" workbookViewId="0">
      <selection activeCell="C6" sqref="C6:G6"/>
    </sheetView>
  </sheetViews>
  <sheetFormatPr baseColWidth="10" defaultColWidth="10.85546875" defaultRowHeight="15"/>
  <cols>
    <col min="1" max="2" width="1.140625" style="209" customWidth="1"/>
    <col min="3" max="3" width="16.5703125" style="209" customWidth="1"/>
    <col min="4" max="4" width="25" style="209" customWidth="1"/>
    <col min="5" max="6" width="10.85546875" style="209"/>
    <col min="7" max="7" width="72.7109375" style="209" customWidth="1"/>
    <col min="8" max="9" width="1.42578125" style="209" customWidth="1"/>
    <col min="10" max="16384" width="10.85546875" style="209"/>
  </cols>
  <sheetData>
    <row r="1" spans="1:9" ht="44.1" customHeight="1" thickBot="1">
      <c r="A1" s="201"/>
      <c r="B1" s="207"/>
      <c r="C1" s="774" t="s">
        <v>2040</v>
      </c>
      <c r="D1" s="774"/>
      <c r="E1" s="774"/>
      <c r="F1" s="774"/>
      <c r="G1" s="774"/>
      <c r="H1" s="207"/>
      <c r="I1" s="201"/>
    </row>
    <row r="2" spans="1:9" ht="23.25" customHeight="1" thickTop="1">
      <c r="A2" s="201"/>
      <c r="B2" s="207"/>
      <c r="C2" s="165"/>
      <c r="D2" s="207"/>
      <c r="E2" s="207"/>
      <c r="F2" s="207"/>
      <c r="G2" s="207"/>
      <c r="H2" s="207"/>
      <c r="I2" s="201"/>
    </row>
    <row r="3" spans="1:9">
      <c r="A3" s="201"/>
      <c r="B3" s="207"/>
      <c r="C3" s="312" t="s">
        <v>1961</v>
      </c>
      <c r="D3" s="356"/>
      <c r="E3" s="300" t="s">
        <v>1451</v>
      </c>
      <c r="F3" s="207"/>
      <c r="G3" s="207"/>
      <c r="H3" s="207"/>
      <c r="I3" s="201"/>
    </row>
    <row r="4" spans="1:9">
      <c r="A4" s="201"/>
      <c r="B4" s="207"/>
      <c r="C4" s="207"/>
      <c r="D4" s="207"/>
      <c r="E4" s="207"/>
      <c r="F4" s="207"/>
      <c r="G4" s="207"/>
      <c r="H4" s="207"/>
      <c r="I4" s="201"/>
    </row>
    <row r="5" spans="1:9" ht="34.5" customHeight="1">
      <c r="A5" s="201"/>
      <c r="B5" s="207"/>
      <c r="C5" s="703" t="s">
        <v>1962</v>
      </c>
      <c r="D5" s="703"/>
      <c r="E5" s="703"/>
      <c r="F5" s="703"/>
      <c r="G5" s="703"/>
      <c r="H5" s="207"/>
      <c r="I5" s="201"/>
    </row>
    <row r="6" spans="1:9" ht="18.600000000000001" customHeight="1">
      <c r="A6" s="201"/>
      <c r="B6" s="207"/>
      <c r="C6" s="779" t="s">
        <v>2176</v>
      </c>
      <c r="D6" s="779"/>
      <c r="E6" s="779"/>
      <c r="F6" s="779"/>
      <c r="G6" s="779"/>
      <c r="H6" s="207"/>
      <c r="I6" s="201"/>
    </row>
    <row r="7" spans="1:9" ht="46.5" customHeight="1">
      <c r="A7" s="201"/>
      <c r="B7" s="207"/>
      <c r="C7" s="703" t="s">
        <v>1963</v>
      </c>
      <c r="D7" s="703"/>
      <c r="E7" s="703"/>
      <c r="F7" s="703"/>
      <c r="G7" s="703"/>
      <c r="H7" s="207"/>
      <c r="I7" s="201"/>
    </row>
    <row r="8" spans="1:9" ht="16.5" customHeight="1">
      <c r="A8" s="201"/>
      <c r="B8" s="207"/>
      <c r="C8" s="779" t="s">
        <v>2177</v>
      </c>
      <c r="D8" s="779"/>
      <c r="E8" s="779"/>
      <c r="F8" s="779"/>
      <c r="G8" s="779"/>
      <c r="H8" s="207"/>
      <c r="I8" s="201"/>
    </row>
    <row r="9" spans="1:9" ht="18" customHeight="1">
      <c r="A9" s="201"/>
      <c r="B9" s="207"/>
      <c r="C9" s="703" t="s">
        <v>1461</v>
      </c>
      <c r="D9" s="703"/>
      <c r="E9" s="703"/>
      <c r="F9" s="703"/>
      <c r="G9" s="703"/>
      <c r="H9" s="207"/>
      <c r="I9" s="201"/>
    </row>
    <row r="10" spans="1:9" ht="35.25" customHeight="1">
      <c r="A10" s="201"/>
      <c r="B10" s="207"/>
      <c r="C10" s="357"/>
      <c r="D10" s="207" t="s">
        <v>1585</v>
      </c>
      <c r="E10" s="207"/>
      <c r="F10" s="207"/>
      <c r="G10" s="207"/>
      <c r="H10" s="207"/>
      <c r="I10" s="201"/>
    </row>
    <row r="11" spans="1:9" ht="24" customHeight="1">
      <c r="A11" s="201"/>
      <c r="B11" s="207"/>
      <c r="C11" s="357"/>
      <c r="D11" s="733" t="s">
        <v>1964</v>
      </c>
      <c r="E11" s="733"/>
      <c r="F11" s="733"/>
      <c r="G11" s="733"/>
      <c r="H11" s="207"/>
      <c r="I11" s="201"/>
    </row>
    <row r="12" spans="1:9" ht="24" customHeight="1">
      <c r="A12" s="201"/>
      <c r="B12" s="207"/>
      <c r="C12" s="207"/>
      <c r="D12" s="207"/>
      <c r="E12" s="207"/>
      <c r="F12" s="207"/>
      <c r="G12" s="207"/>
      <c r="H12" s="207"/>
      <c r="I12" s="201"/>
    </row>
    <row r="13" spans="1:9" ht="24" customHeight="1">
      <c r="A13" s="201"/>
      <c r="B13" s="207"/>
      <c r="C13" s="759" t="s">
        <v>1452</v>
      </c>
      <c r="D13" s="759"/>
      <c r="E13" s="207"/>
      <c r="F13" s="207"/>
      <c r="G13" s="207"/>
      <c r="H13" s="207"/>
      <c r="I13" s="201"/>
    </row>
    <row r="14" spans="1:9" ht="13.5" customHeight="1">
      <c r="A14" s="201"/>
      <c r="B14" s="207"/>
      <c r="C14" s="207"/>
      <c r="D14" s="207"/>
      <c r="E14" s="207"/>
      <c r="F14" s="207"/>
      <c r="G14" s="207"/>
      <c r="H14" s="207"/>
      <c r="I14" s="201"/>
    </row>
    <row r="15" spans="1:9" ht="61.5" customHeight="1">
      <c r="A15" s="201"/>
      <c r="B15" s="207"/>
      <c r="C15" s="778" t="s">
        <v>1462</v>
      </c>
      <c r="D15" s="778"/>
      <c r="E15" s="778"/>
      <c r="F15" s="778"/>
      <c r="G15" s="778"/>
      <c r="H15" s="207"/>
      <c r="I15" s="201"/>
    </row>
    <row r="16" spans="1:9">
      <c r="A16" s="201"/>
      <c r="B16" s="207"/>
      <c r="C16" s="207"/>
      <c r="D16" s="207"/>
      <c r="E16" s="207"/>
      <c r="F16" s="207"/>
      <c r="G16" s="207"/>
      <c r="H16" s="207"/>
      <c r="I16" s="201"/>
    </row>
    <row r="17" spans="1:9">
      <c r="A17" s="201"/>
      <c r="B17" s="207"/>
      <c r="C17" s="312" t="s">
        <v>1586</v>
      </c>
      <c r="D17" s="207"/>
      <c r="E17" s="207"/>
      <c r="F17" s="207"/>
      <c r="G17" s="207"/>
      <c r="H17" s="207"/>
      <c r="I17" s="201"/>
    </row>
    <row r="18" spans="1:9">
      <c r="A18" s="201"/>
      <c r="B18" s="207"/>
      <c r="C18" s="207"/>
      <c r="D18" s="207"/>
      <c r="E18" s="207"/>
      <c r="F18" s="207"/>
      <c r="G18" s="207"/>
      <c r="H18" s="207"/>
      <c r="I18" s="201"/>
    </row>
    <row r="19" spans="1:9">
      <c r="A19" s="201"/>
      <c r="B19" s="207"/>
      <c r="C19" s="758" t="s">
        <v>1965</v>
      </c>
      <c r="D19" s="758"/>
      <c r="E19" s="758"/>
      <c r="F19" s="758"/>
      <c r="G19" s="758"/>
      <c r="H19" s="207"/>
      <c r="I19" s="201"/>
    </row>
    <row r="20" spans="1:9">
      <c r="A20" s="201"/>
      <c r="B20" s="207"/>
      <c r="C20" s="207"/>
      <c r="D20" s="207"/>
      <c r="E20" s="207"/>
      <c r="F20" s="207"/>
      <c r="G20" s="207"/>
      <c r="H20" s="207"/>
      <c r="I20" s="201"/>
    </row>
    <row r="21" spans="1:9">
      <c r="A21" s="201"/>
      <c r="B21" s="207"/>
      <c r="C21" s="776" t="s">
        <v>2180</v>
      </c>
      <c r="D21" s="777"/>
      <c r="E21" s="777"/>
      <c r="F21" s="207"/>
      <c r="G21" s="207"/>
      <c r="H21" s="207"/>
      <c r="I21" s="201"/>
    </row>
    <row r="22" spans="1:9">
      <c r="A22" s="201"/>
      <c r="B22" s="207"/>
      <c r="C22" s="207"/>
      <c r="D22" s="207"/>
      <c r="E22" s="207"/>
      <c r="F22" s="207"/>
      <c r="G22" s="207"/>
      <c r="H22" s="207"/>
      <c r="I22" s="201"/>
    </row>
    <row r="23" spans="1:9">
      <c r="A23" s="201"/>
      <c r="B23" s="207"/>
      <c r="C23" s="207" t="s">
        <v>2182</v>
      </c>
      <c r="D23" s="207"/>
      <c r="E23" s="207"/>
      <c r="F23" s="207"/>
      <c r="G23" s="207"/>
      <c r="H23" s="207"/>
      <c r="I23" s="201"/>
    </row>
    <row r="24" spans="1:9">
      <c r="A24" s="201"/>
      <c r="B24" s="207"/>
      <c r="C24" s="207"/>
      <c r="D24" s="207"/>
      <c r="E24" s="207"/>
      <c r="F24" s="207"/>
      <c r="G24" s="207"/>
      <c r="H24" s="207"/>
      <c r="I24" s="201"/>
    </row>
    <row r="25" spans="1:9" s="359" customFormat="1" ht="28.5" customHeight="1">
      <c r="A25" s="358"/>
      <c r="B25" s="312"/>
      <c r="C25" s="775" t="s">
        <v>1966</v>
      </c>
      <c r="D25" s="775"/>
      <c r="E25" s="775"/>
      <c r="F25" s="775"/>
      <c r="G25" s="775"/>
      <c r="H25" s="312"/>
      <c r="I25" s="358"/>
    </row>
    <row r="26" spans="1:9">
      <c r="A26" s="201"/>
      <c r="B26" s="207"/>
      <c r="C26" s="207"/>
      <c r="D26" s="207"/>
      <c r="E26" s="207"/>
      <c r="F26" s="207"/>
      <c r="G26" s="207"/>
      <c r="H26" s="207"/>
      <c r="I26" s="201"/>
    </row>
  </sheetData>
  <sheetProtection algorithmName="SHA-512" hashValue="fY6TUjDWeyvG6YfEFnw/5gVfT3oZpGtr2TeHWL+i0k6T3DDFc+5Hbi28sS7mx6hjuDhGYqthgPxzcwNgPy4PSg==" saltValue="3RS6S9i4SCBMXzPf006SMw==" spinCount="100000" sheet="1" formatRows="0" selectLockedCells="1"/>
  <mergeCells count="12">
    <mergeCell ref="C1:G1"/>
    <mergeCell ref="C5:G5"/>
    <mergeCell ref="C25:G25"/>
    <mergeCell ref="C19:G19"/>
    <mergeCell ref="C21:E21"/>
    <mergeCell ref="C15:G15"/>
    <mergeCell ref="C13:D13"/>
    <mergeCell ref="C6:G6"/>
    <mergeCell ref="C7:G7"/>
    <mergeCell ref="C9:G9"/>
    <mergeCell ref="C8:G8"/>
    <mergeCell ref="D11:G11"/>
  </mergeCells>
  <hyperlinks>
    <hyperlink ref="C21" r:id="rId1" display="EPRTNT@Tourismexyz.ca" xr:uid="{C1D86373-939F-4125-9A20-20C42B9953C8}"/>
  </hyperlinks>
  <printOptions horizontalCentered="1"/>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219075</xdr:rowOff>
                  </from>
                  <to>
                    <xdr:col>2</xdr:col>
                    <xdr:colOff>914400</xdr:colOff>
                    <xdr:row>10</xdr:row>
                    <xdr:rowOff>28575</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zoomScaleNormal="100" workbookViewId="0">
      <selection activeCell="B8" sqref="B8:D8"/>
    </sheetView>
  </sheetViews>
  <sheetFormatPr baseColWidth="10" defaultColWidth="11.42578125" defaultRowHeight="15"/>
  <cols>
    <col min="1" max="1" width="1.140625" style="209" customWidth="1"/>
    <col min="2" max="2" width="2.42578125" style="369" customWidth="1"/>
    <col min="3" max="3" width="84.42578125" style="209" customWidth="1"/>
    <col min="4" max="4" width="17.5703125" style="209" customWidth="1"/>
    <col min="5" max="5" width="1.42578125" style="209" customWidth="1"/>
    <col min="6" max="6" width="1.140625" style="209" customWidth="1"/>
    <col min="7" max="16384" width="11.42578125" style="209"/>
  </cols>
  <sheetData>
    <row r="1" spans="1:6" s="307" customFormat="1" ht="48.75" customHeight="1" thickBot="1">
      <c r="A1" s="306"/>
      <c r="B1" s="370"/>
      <c r="C1" s="748" t="s">
        <v>1785</v>
      </c>
      <c r="D1" s="748"/>
      <c r="E1" s="158"/>
      <c r="F1" s="306"/>
    </row>
    <row r="2" spans="1:6" s="307" customFormat="1" ht="32.25" customHeight="1" thickTop="1" thickBot="1">
      <c r="A2" s="306"/>
      <c r="B2" s="370"/>
      <c r="C2" s="780" t="s">
        <v>1967</v>
      </c>
      <c r="D2" s="780"/>
      <c r="E2" s="360"/>
      <c r="F2" s="306"/>
    </row>
    <row r="3" spans="1:6" ht="12.6" customHeight="1" thickTop="1">
      <c r="A3" s="201"/>
      <c r="B3" s="221"/>
      <c r="C3" s="361"/>
      <c r="D3" s="361"/>
      <c r="E3" s="361"/>
      <c r="F3" s="201"/>
    </row>
    <row r="4" spans="1:6" ht="12.6" customHeight="1">
      <c r="A4" s="201"/>
      <c r="B4" s="221"/>
      <c r="C4" s="328"/>
      <c r="D4" s="328"/>
      <c r="E4" s="328"/>
      <c r="F4" s="201"/>
    </row>
    <row r="5" spans="1:6" ht="81" customHeight="1">
      <c r="A5" s="201"/>
      <c r="B5" s="221"/>
      <c r="C5" s="185" t="s">
        <v>1968</v>
      </c>
      <c r="D5" s="185"/>
      <c r="E5" s="185"/>
      <c r="F5" s="201"/>
    </row>
    <row r="6" spans="1:6" ht="28.5" customHeight="1">
      <c r="A6" s="201"/>
      <c r="B6" s="221"/>
      <c r="C6" s="185"/>
      <c r="D6" s="185"/>
      <c r="E6" s="185"/>
      <c r="F6" s="201"/>
    </row>
    <row r="7" spans="1:6" ht="15" customHeight="1">
      <c r="A7" s="201"/>
      <c r="B7" s="221"/>
      <c r="C7" s="185"/>
      <c r="D7" s="185"/>
      <c r="E7" s="185"/>
      <c r="F7" s="201"/>
    </row>
    <row r="8" spans="1:6" ht="74.25" customHeight="1">
      <c r="A8" s="201"/>
      <c r="B8" s="362" t="s">
        <v>1314</v>
      </c>
      <c r="C8" s="363" t="s">
        <v>1969</v>
      </c>
      <c r="D8" s="418"/>
      <c r="E8" s="364"/>
      <c r="F8" s="201"/>
    </row>
    <row r="9" spans="1:6" ht="70.5" customHeight="1">
      <c r="A9" s="201"/>
      <c r="B9" s="362" t="s">
        <v>1315</v>
      </c>
      <c r="C9" s="363" t="s">
        <v>1970</v>
      </c>
      <c r="D9" s="418"/>
      <c r="E9" s="365"/>
      <c r="F9" s="201"/>
    </row>
    <row r="10" spans="1:6" ht="103.5" customHeight="1">
      <c r="A10" s="201"/>
      <c r="B10" s="362" t="s">
        <v>1316</v>
      </c>
      <c r="C10" s="363" t="s">
        <v>1971</v>
      </c>
      <c r="D10" s="418"/>
      <c r="E10" s="365"/>
      <c r="F10" s="201"/>
    </row>
    <row r="11" spans="1:6" ht="128.25" customHeight="1">
      <c r="A11" s="201"/>
      <c r="B11" s="362" t="s">
        <v>1317</v>
      </c>
      <c r="C11" s="363" t="s">
        <v>1972</v>
      </c>
      <c r="D11" s="418"/>
      <c r="E11" s="365"/>
      <c r="F11" s="201"/>
    </row>
    <row r="12" spans="1:6" ht="134.25" customHeight="1">
      <c r="A12" s="201"/>
      <c r="B12" s="362" t="s">
        <v>1318</v>
      </c>
      <c r="C12" s="363" t="s">
        <v>1973</v>
      </c>
      <c r="D12" s="418"/>
      <c r="E12" s="365"/>
      <c r="F12" s="201"/>
    </row>
    <row r="13" spans="1:6" ht="109.5" customHeight="1">
      <c r="A13" s="201"/>
      <c r="B13" s="362" t="s">
        <v>1319</v>
      </c>
      <c r="C13" s="363" t="s">
        <v>1974</v>
      </c>
      <c r="D13" s="418"/>
      <c r="E13" s="365"/>
      <c r="F13" s="201"/>
    </row>
    <row r="14" spans="1:6" ht="123.75" customHeight="1">
      <c r="A14" s="201"/>
      <c r="B14" s="366" t="s">
        <v>1320</v>
      </c>
      <c r="C14" s="367" t="s">
        <v>1975</v>
      </c>
      <c r="D14" s="418"/>
      <c r="E14" s="368"/>
      <c r="F14" s="201"/>
    </row>
    <row r="15" spans="1:6" ht="71.45" customHeight="1">
      <c r="A15" s="201"/>
      <c r="B15" s="221"/>
      <c r="C15" s="153"/>
      <c r="D15" s="153"/>
      <c r="E15" s="207"/>
      <c r="F15" s="201"/>
    </row>
    <row r="16" spans="1:6" ht="23.1" customHeight="1">
      <c r="A16" s="201"/>
      <c r="B16" s="221"/>
      <c r="C16" s="207" t="s">
        <v>1268</v>
      </c>
      <c r="D16" s="207"/>
      <c r="E16" s="207"/>
      <c r="F16" s="201"/>
    </row>
    <row r="17" spans="1:6" ht="129" customHeight="1">
      <c r="A17" s="201"/>
      <c r="B17" s="221"/>
      <c r="C17" s="711"/>
      <c r="D17" s="711"/>
      <c r="E17" s="447"/>
      <c r="F17" s="201"/>
    </row>
    <row r="18" spans="1:6" ht="24.6" customHeight="1">
      <c r="A18" s="201"/>
      <c r="B18" s="221"/>
      <c r="C18" s="207"/>
      <c r="D18" s="207"/>
      <c r="E18" s="207"/>
      <c r="F18" s="201"/>
    </row>
    <row r="19" spans="1:6" ht="24.6" customHeight="1">
      <c r="A19" s="201"/>
      <c r="B19" s="221"/>
      <c r="C19" s="207"/>
      <c r="D19" s="207"/>
      <c r="E19" s="207"/>
      <c r="F19" s="201"/>
    </row>
    <row r="20" spans="1:6" ht="24.6" customHeight="1"/>
    <row r="21" spans="1:6" ht="24.6" customHeight="1"/>
  </sheetData>
  <sheetProtection formatRows="0" selectLockedCells="1"/>
  <mergeCells count="3">
    <mergeCell ref="C1:D1"/>
    <mergeCell ref="C2:D2"/>
    <mergeCell ref="C17:D17"/>
  </mergeCells>
  <dataValidations count="1">
    <dataValidation type="list" allowBlank="1" showInputMessage="1" showErrorMessage="1" prompt="Choisir" sqref="D8:D14" xr:uid="{09C88FE4-4F0B-4B29-93A9-51DFAF6308A9}">
      <formula1>OuiNon</formula1>
    </dataValidation>
  </dataValidation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zoomScaleNormal="100" workbookViewId="0">
      <selection activeCell="B8" sqref="B8:D8"/>
    </sheetView>
  </sheetViews>
  <sheetFormatPr baseColWidth="10" defaultColWidth="11.42578125" defaultRowHeight="23.25"/>
  <cols>
    <col min="1" max="1" width="1.140625" style="209" customWidth="1"/>
    <col min="2" max="2" width="4.140625" style="209" customWidth="1"/>
    <col min="3" max="3" width="24" style="209" customWidth="1"/>
    <col min="4" max="5" width="19.42578125" style="209" customWidth="1"/>
    <col min="6" max="7" width="17.85546875" style="209" customWidth="1"/>
    <col min="8" max="9" width="19.42578125" style="209" customWidth="1"/>
    <col min="10" max="10" width="19.85546875" style="209" customWidth="1"/>
    <col min="11" max="11" width="1.42578125" style="304" customWidth="1"/>
    <col min="12" max="12" width="1.140625" style="209" customWidth="1"/>
    <col min="13" max="13" width="1.85546875" style="209" customWidth="1"/>
    <col min="14" max="14" width="43.42578125" style="209" customWidth="1"/>
    <col min="15" max="16384" width="11.42578125" style="209"/>
  </cols>
  <sheetData>
    <row r="1" spans="1:12" s="307" customFormat="1" ht="48.75" customHeight="1" thickBot="1">
      <c r="A1" s="306"/>
      <c r="B1" s="748" t="s">
        <v>2040</v>
      </c>
      <c r="C1" s="748"/>
      <c r="D1" s="748"/>
      <c r="E1" s="748"/>
      <c r="F1" s="748"/>
      <c r="G1" s="748"/>
      <c r="H1" s="748"/>
      <c r="I1" s="748"/>
      <c r="J1" s="748"/>
      <c r="K1" s="158"/>
      <c r="L1" s="306"/>
    </row>
    <row r="2" spans="1:12" s="307" customFormat="1" ht="32.25" customHeight="1" thickTop="1" thickBot="1">
      <c r="A2" s="306"/>
      <c r="B2" s="780" t="s">
        <v>1976</v>
      </c>
      <c r="C2" s="780"/>
      <c r="D2" s="780"/>
      <c r="E2" s="780"/>
      <c r="F2" s="780"/>
      <c r="G2" s="780"/>
      <c r="H2" s="780"/>
      <c r="I2" s="780"/>
      <c r="J2" s="780"/>
      <c r="K2" s="158"/>
      <c r="L2" s="306"/>
    </row>
    <row r="3" spans="1:12" ht="32.25" customHeight="1" thickTop="1">
      <c r="A3" s="201"/>
      <c r="B3" s="341"/>
      <c r="C3" s="341"/>
      <c r="D3" s="341"/>
      <c r="E3" s="341"/>
      <c r="F3" s="341"/>
      <c r="G3" s="341"/>
      <c r="H3" s="341"/>
      <c r="I3" s="341"/>
      <c r="J3" s="241"/>
      <c r="K3" s="230"/>
      <c r="L3" s="201"/>
    </row>
    <row r="4" spans="1:12" ht="38.25" customHeight="1">
      <c r="A4" s="201"/>
      <c r="B4" s="341"/>
      <c r="C4" s="783" t="s">
        <v>1977</v>
      </c>
      <c r="D4" s="784"/>
      <c r="E4" s="784"/>
      <c r="F4" s="784"/>
      <c r="G4" s="785"/>
      <c r="H4" s="791"/>
      <c r="I4" s="765"/>
      <c r="J4" s="765"/>
      <c r="K4" s="230"/>
      <c r="L4" s="201"/>
    </row>
    <row r="5" spans="1:12" ht="94.5" customHeight="1">
      <c r="A5" s="371"/>
      <c r="B5" s="341"/>
      <c r="C5" s="372" t="s">
        <v>1978</v>
      </c>
      <c r="D5" s="372" t="s">
        <v>1321</v>
      </c>
      <c r="E5" s="372" t="s">
        <v>1322</v>
      </c>
      <c r="F5" s="372" t="s">
        <v>1979</v>
      </c>
      <c r="G5" s="372" t="s">
        <v>1980</v>
      </c>
      <c r="H5" s="372" t="s">
        <v>1323</v>
      </c>
      <c r="I5" s="372" t="s">
        <v>1324</v>
      </c>
      <c r="J5" s="372" t="s">
        <v>1981</v>
      </c>
      <c r="K5" s="230"/>
      <c r="L5" s="371"/>
    </row>
    <row r="6" spans="1:12" ht="37.5" customHeight="1">
      <c r="A6" s="373"/>
      <c r="B6" s="294">
        <v>1</v>
      </c>
      <c r="C6" s="374"/>
      <c r="D6" s="419"/>
      <c r="E6" s="419"/>
      <c r="F6" s="375" t="e">
        <f>D6/E6</f>
        <v>#DIV/0!</v>
      </c>
      <c r="G6" s="786" t="e">
        <f>(F6+F7)/2</f>
        <v>#DIV/0!</v>
      </c>
      <c r="H6" s="419"/>
      <c r="I6" s="419"/>
      <c r="J6" s="376" t="e">
        <f>I6/H6</f>
        <v>#DIV/0!</v>
      </c>
      <c r="K6" s="230"/>
      <c r="L6" s="373"/>
    </row>
    <row r="7" spans="1:12" ht="43.5" customHeight="1">
      <c r="A7" s="201"/>
      <c r="B7" s="294">
        <v>2</v>
      </c>
      <c r="C7" s="374"/>
      <c r="D7" s="419"/>
      <c r="E7" s="419"/>
      <c r="F7" s="375" t="e">
        <f>D7/E7</f>
        <v>#DIV/0!</v>
      </c>
      <c r="G7" s="787"/>
      <c r="H7" s="419"/>
      <c r="I7" s="419"/>
      <c r="J7" s="376" t="e">
        <f t="shared" ref="J7" si="0">I7/H7</f>
        <v>#DIV/0!</v>
      </c>
      <c r="K7" s="230"/>
      <c r="L7" s="201"/>
    </row>
    <row r="8" spans="1:12" ht="43.5" customHeight="1">
      <c r="A8" s="377"/>
      <c r="B8" s="294"/>
      <c r="C8" s="207"/>
      <c r="D8" s="378"/>
      <c r="E8" s="378"/>
      <c r="F8" s="379"/>
      <c r="G8" s="379"/>
      <c r="H8" s="379"/>
      <c r="I8" s="379"/>
      <c r="J8" s="379"/>
      <c r="K8" s="230"/>
      <c r="L8" s="377"/>
    </row>
    <row r="9" spans="1:12" ht="50.25" customHeight="1">
      <c r="A9" s="201"/>
      <c r="B9" s="316"/>
      <c r="C9" s="783" t="s">
        <v>1325</v>
      </c>
      <c r="D9" s="784"/>
      <c r="E9" s="784"/>
      <c r="F9" s="784"/>
      <c r="G9" s="784"/>
      <c r="H9" s="784"/>
      <c r="I9" s="784"/>
      <c r="J9" s="785"/>
      <c r="K9" s="230"/>
      <c r="L9" s="201"/>
    </row>
    <row r="10" spans="1:12" ht="110.25">
      <c r="A10" s="201"/>
      <c r="B10" s="316"/>
      <c r="C10" s="372" t="s">
        <v>1978</v>
      </c>
      <c r="D10" s="372" t="s">
        <v>1321</v>
      </c>
      <c r="E10" s="372" t="s">
        <v>1446</v>
      </c>
      <c r="F10" s="372" t="s">
        <v>1979</v>
      </c>
      <c r="G10" s="372" t="s">
        <v>1982</v>
      </c>
      <c r="H10" s="372" t="s">
        <v>1323</v>
      </c>
      <c r="I10" s="372" t="s">
        <v>1324</v>
      </c>
      <c r="J10" s="372" t="s">
        <v>1981</v>
      </c>
      <c r="K10" s="230"/>
      <c r="L10" s="201"/>
    </row>
    <row r="11" spans="1:12" ht="43.5" customHeight="1">
      <c r="A11" s="201"/>
      <c r="B11" s="316">
        <v>1</v>
      </c>
      <c r="C11" s="374"/>
      <c r="D11" s="419"/>
      <c r="E11" s="419"/>
      <c r="F11" s="376" t="e">
        <f>D11/E11</f>
        <v>#DIV/0!</v>
      </c>
      <c r="G11" s="788" t="e">
        <f>(F11+F12+F13)/3</f>
        <v>#DIV/0!</v>
      </c>
      <c r="H11" s="419"/>
      <c r="I11" s="419"/>
      <c r="J11" s="376" t="e">
        <f>I11/H11</f>
        <v>#DIV/0!</v>
      </c>
      <c r="K11" s="230"/>
      <c r="L11" s="201"/>
    </row>
    <row r="12" spans="1:12" ht="41.25" customHeight="1">
      <c r="A12" s="201"/>
      <c r="B12" s="316">
        <v>2</v>
      </c>
      <c r="C12" s="374"/>
      <c r="D12" s="419"/>
      <c r="E12" s="419"/>
      <c r="F12" s="376" t="e">
        <f>D12/E12</f>
        <v>#DIV/0!</v>
      </c>
      <c r="G12" s="789"/>
      <c r="H12" s="419"/>
      <c r="I12" s="419"/>
      <c r="J12" s="376" t="e">
        <f t="shared" ref="J12:J13" si="1">I12/H12</f>
        <v>#DIV/0!</v>
      </c>
      <c r="K12" s="230"/>
      <c r="L12" s="201"/>
    </row>
    <row r="13" spans="1:12" ht="43.5" customHeight="1">
      <c r="A13" s="201"/>
      <c r="B13" s="316">
        <v>3</v>
      </c>
      <c r="C13" s="374"/>
      <c r="D13" s="419"/>
      <c r="E13" s="419"/>
      <c r="F13" s="376" t="e">
        <f>D13/E13</f>
        <v>#DIV/0!</v>
      </c>
      <c r="G13" s="790"/>
      <c r="H13" s="419"/>
      <c r="I13" s="419"/>
      <c r="J13" s="376" t="e">
        <f t="shared" si="1"/>
        <v>#DIV/0!</v>
      </c>
      <c r="K13" s="230"/>
      <c r="L13" s="201"/>
    </row>
    <row r="14" spans="1:12" ht="39" customHeight="1" thickBot="1">
      <c r="A14" s="201"/>
      <c r="B14" s="207"/>
      <c r="C14" s="207"/>
      <c r="D14" s="207"/>
      <c r="E14" s="207"/>
      <c r="F14" s="207"/>
      <c r="G14" s="207"/>
      <c r="H14" s="207"/>
      <c r="I14" s="207"/>
      <c r="J14" s="207"/>
      <c r="K14" s="230"/>
      <c r="L14" s="201"/>
    </row>
    <row r="15" spans="1:12" s="307" customFormat="1" ht="32.25" customHeight="1" thickTop="1" thickBot="1">
      <c r="A15" s="306"/>
      <c r="B15" s="780" t="s">
        <v>1983</v>
      </c>
      <c r="C15" s="780"/>
      <c r="D15" s="780"/>
      <c r="E15" s="780"/>
      <c r="F15" s="780"/>
      <c r="G15" s="780"/>
      <c r="H15" s="780"/>
      <c r="I15" s="780"/>
      <c r="J15" s="780"/>
      <c r="K15" s="158"/>
      <c r="L15" s="306"/>
    </row>
    <row r="16" spans="1:12" ht="24" thickTop="1">
      <c r="A16" s="201"/>
      <c r="B16" s="207"/>
      <c r="C16" s="207"/>
      <c r="D16" s="207"/>
      <c r="E16" s="207"/>
      <c r="F16" s="207"/>
      <c r="G16" s="207"/>
      <c r="H16" s="207"/>
      <c r="I16" s="207"/>
      <c r="J16" s="207"/>
      <c r="K16" s="230"/>
      <c r="L16" s="201"/>
    </row>
    <row r="17" spans="1:12">
      <c r="A17" s="358"/>
      <c r="B17" s="312" t="s">
        <v>1314</v>
      </c>
      <c r="C17" s="792" t="s">
        <v>1984</v>
      </c>
      <c r="D17" s="792"/>
      <c r="E17" s="792"/>
      <c r="F17" s="357"/>
      <c r="G17" s="207" t="s">
        <v>1587</v>
      </c>
      <c r="H17" s="207"/>
      <c r="I17" s="207"/>
      <c r="J17" s="207"/>
      <c r="K17" s="230"/>
      <c r="L17" s="358"/>
    </row>
    <row r="18" spans="1:12" ht="11.25" customHeight="1">
      <c r="A18" s="201"/>
      <c r="B18" s="207"/>
      <c r="C18" s="207"/>
      <c r="D18" s="207"/>
      <c r="E18" s="207"/>
      <c r="F18" s="207"/>
      <c r="G18" s="207"/>
      <c r="H18" s="207"/>
      <c r="I18" s="207"/>
      <c r="J18" s="207"/>
      <c r="K18" s="230"/>
      <c r="L18" s="201"/>
    </row>
    <row r="19" spans="1:12" ht="21" customHeight="1">
      <c r="A19" s="201"/>
      <c r="B19" s="207"/>
      <c r="C19" s="207" t="s">
        <v>1985</v>
      </c>
      <c r="D19" s="380"/>
      <c r="E19" s="420">
        <f>D6+D7</f>
        <v>0</v>
      </c>
      <c r="F19" s="207"/>
      <c r="G19" s="207"/>
      <c r="H19" s="207"/>
      <c r="I19" s="207"/>
      <c r="J19" s="207"/>
      <c r="K19" s="230"/>
      <c r="L19" s="201"/>
    </row>
    <row r="20" spans="1:12" ht="21" customHeight="1">
      <c r="A20" s="201"/>
      <c r="B20" s="207"/>
      <c r="C20" s="207"/>
      <c r="D20" s="380"/>
      <c r="E20" s="207"/>
      <c r="F20" s="207"/>
      <c r="G20" s="207"/>
      <c r="H20" s="207"/>
      <c r="I20" s="207"/>
      <c r="J20" s="207"/>
      <c r="K20" s="230"/>
      <c r="L20" s="201"/>
    </row>
    <row r="21" spans="1:12">
      <c r="A21" s="201"/>
      <c r="B21" s="207"/>
      <c r="C21" s="357"/>
      <c r="D21" s="733" t="s">
        <v>1986</v>
      </c>
      <c r="E21" s="733"/>
      <c r="F21" s="733"/>
      <c r="G21" s="733"/>
      <c r="H21" s="300"/>
      <c r="I21" s="300"/>
      <c r="J21" s="207"/>
      <c r="K21" s="230"/>
      <c r="L21" s="201"/>
    </row>
    <row r="22" spans="1:12">
      <c r="A22" s="201"/>
      <c r="B22" s="207"/>
      <c r="C22" s="357"/>
      <c r="D22" s="758" t="s">
        <v>1987</v>
      </c>
      <c r="E22" s="758"/>
      <c r="F22" s="758"/>
      <c r="G22" s="758"/>
      <c r="H22" s="758"/>
      <c r="I22" s="758"/>
      <c r="J22" s="758"/>
      <c r="K22" s="230"/>
      <c r="L22" s="201"/>
    </row>
    <row r="23" spans="1:12">
      <c r="A23" s="201"/>
      <c r="B23" s="207"/>
      <c r="C23" s="207"/>
      <c r="D23" s="758"/>
      <c r="E23" s="758"/>
      <c r="F23" s="758"/>
      <c r="G23" s="758"/>
      <c r="H23" s="207"/>
      <c r="I23" s="207"/>
      <c r="J23" s="207"/>
      <c r="K23" s="230"/>
      <c r="L23" s="201"/>
    </row>
    <row r="24" spans="1:12">
      <c r="A24" s="201"/>
      <c r="B24" s="312" t="s">
        <v>1315</v>
      </c>
      <c r="C24" s="733" t="s">
        <v>1988</v>
      </c>
      <c r="D24" s="733"/>
      <c r="E24" s="733"/>
      <c r="F24" s="733"/>
      <c r="G24" s="733"/>
      <c r="H24" s="733"/>
      <c r="I24" s="733"/>
      <c r="J24" s="207"/>
      <c r="K24" s="230"/>
      <c r="L24" s="201"/>
    </row>
    <row r="25" spans="1:12" ht="15" customHeight="1">
      <c r="A25" s="201"/>
      <c r="B25" s="207"/>
      <c r="C25" s="207"/>
      <c r="D25" s="207"/>
      <c r="E25" s="207"/>
      <c r="F25" s="207"/>
      <c r="G25" s="207"/>
      <c r="H25" s="207"/>
      <c r="I25" s="207"/>
      <c r="J25" s="207"/>
      <c r="K25" s="230"/>
      <c r="L25" s="201"/>
    </row>
    <row r="26" spans="1:12" ht="15.75" customHeight="1">
      <c r="A26" s="201"/>
      <c r="B26" s="207"/>
      <c r="C26" s="733" t="s">
        <v>1989</v>
      </c>
      <c r="D26" s="733"/>
      <c r="E26" s="421" t="e">
        <f>G6</f>
        <v>#DIV/0!</v>
      </c>
      <c r="F26" s="207"/>
      <c r="G26" s="733" t="s">
        <v>1990</v>
      </c>
      <c r="H26" s="733"/>
      <c r="I26" s="422" t="e">
        <f>G11</f>
        <v>#DIV/0!</v>
      </c>
      <c r="J26" s="207"/>
      <c r="K26" s="230"/>
      <c r="L26" s="201"/>
    </row>
    <row r="27" spans="1:12" ht="15.75" customHeight="1">
      <c r="A27" s="201"/>
      <c r="B27" s="207"/>
      <c r="C27" s="207"/>
      <c r="D27" s="207"/>
      <c r="E27" s="381"/>
      <c r="F27" s="207"/>
      <c r="G27" s="207"/>
      <c r="H27" s="207"/>
      <c r="I27" s="382"/>
      <c r="J27" s="207"/>
      <c r="K27" s="230"/>
      <c r="L27" s="201"/>
    </row>
    <row r="28" spans="1:12" ht="15.75" customHeight="1">
      <c r="A28" s="201"/>
      <c r="B28" s="207"/>
      <c r="C28" s="207"/>
      <c r="D28" s="207"/>
      <c r="E28" s="381"/>
      <c r="F28" s="207"/>
      <c r="G28" s="207"/>
      <c r="H28" s="207"/>
      <c r="I28" s="382"/>
      <c r="J28" s="207"/>
      <c r="K28" s="230"/>
      <c r="L28" s="201"/>
    </row>
    <row r="29" spans="1:12" ht="15" customHeight="1">
      <c r="A29" s="201"/>
      <c r="B29" s="207"/>
      <c r="C29" s="207" t="s">
        <v>1326</v>
      </c>
      <c r="D29" s="207"/>
      <c r="E29" s="382"/>
      <c r="F29" s="207"/>
      <c r="G29" s="207"/>
      <c r="H29" s="207"/>
      <c r="I29" s="207"/>
      <c r="J29" s="207"/>
      <c r="K29" s="230"/>
      <c r="L29" s="201"/>
    </row>
    <row r="30" spans="1:12">
      <c r="A30" s="201"/>
      <c r="B30" s="207"/>
      <c r="C30" s="357"/>
      <c r="D30" s="758" t="s">
        <v>1991</v>
      </c>
      <c r="E30" s="758"/>
      <c r="F30" s="758"/>
      <c r="G30" s="758"/>
      <c r="H30" s="758"/>
      <c r="I30" s="758"/>
      <c r="J30" s="207"/>
      <c r="K30" s="230"/>
      <c r="L30" s="201"/>
    </row>
    <row r="31" spans="1:12">
      <c r="A31" s="201"/>
      <c r="B31" s="207"/>
      <c r="C31" s="357"/>
      <c r="D31" s="758" t="s">
        <v>1992</v>
      </c>
      <c r="E31" s="758"/>
      <c r="F31" s="758"/>
      <c r="G31" s="758"/>
      <c r="H31" s="758"/>
      <c r="I31" s="758"/>
      <c r="J31" s="207"/>
      <c r="K31" s="230"/>
      <c r="L31" s="201"/>
    </row>
    <row r="32" spans="1:12">
      <c r="A32" s="201"/>
      <c r="B32" s="207"/>
      <c r="C32" s="207"/>
      <c r="D32" s="207"/>
      <c r="E32" s="207"/>
      <c r="F32" s="207"/>
      <c r="G32" s="207"/>
      <c r="H32" s="207"/>
      <c r="I32" s="207"/>
      <c r="J32" s="207"/>
      <c r="K32" s="230"/>
      <c r="L32" s="201"/>
    </row>
    <row r="33" spans="1:12" ht="14.25" customHeight="1">
      <c r="A33" s="201"/>
      <c r="B33" s="207"/>
      <c r="C33" s="145"/>
      <c r="D33" s="207"/>
      <c r="E33" s="383" t="s">
        <v>1327</v>
      </c>
      <c r="F33" s="207"/>
      <c r="G33" s="207"/>
      <c r="H33" s="207"/>
      <c r="I33" s="207"/>
      <c r="J33" s="207"/>
      <c r="K33" s="230"/>
      <c r="L33" s="201"/>
    </row>
    <row r="34" spans="1:12" ht="19.5" customHeight="1">
      <c r="A34" s="201"/>
      <c r="B34" s="207"/>
      <c r="C34" s="207" t="s">
        <v>1993</v>
      </c>
      <c r="D34" s="758"/>
      <c r="E34" s="758"/>
      <c r="F34" s="758"/>
      <c r="G34" s="758"/>
      <c r="H34" s="207"/>
      <c r="I34" s="207"/>
      <c r="J34" s="207"/>
      <c r="K34" s="230"/>
      <c r="L34" s="201"/>
    </row>
    <row r="35" spans="1:12" ht="9.75" customHeight="1">
      <c r="A35" s="201"/>
      <c r="B35" s="207"/>
      <c r="C35" s="207"/>
      <c r="D35" s="207"/>
      <c r="E35" s="207"/>
      <c r="F35" s="207"/>
      <c r="G35" s="207"/>
      <c r="H35" s="207"/>
      <c r="I35" s="207"/>
      <c r="J35" s="207"/>
      <c r="K35" s="230"/>
      <c r="L35" s="201"/>
    </row>
    <row r="36" spans="1:12">
      <c r="A36" s="201"/>
      <c r="B36" s="207"/>
      <c r="C36" s="357"/>
      <c r="D36" s="758" t="s">
        <v>1994</v>
      </c>
      <c r="E36" s="758"/>
      <c r="F36" s="758"/>
      <c r="G36" s="758"/>
      <c r="H36" s="758"/>
      <c r="I36" s="758"/>
      <c r="J36" s="207"/>
      <c r="K36" s="230"/>
      <c r="L36" s="201"/>
    </row>
    <row r="37" spans="1:12">
      <c r="A37" s="201"/>
      <c r="B37" s="207"/>
      <c r="C37" s="357"/>
      <c r="D37" s="758" t="s">
        <v>1995</v>
      </c>
      <c r="E37" s="758"/>
      <c r="F37" s="758"/>
      <c r="G37" s="758"/>
      <c r="H37" s="758"/>
      <c r="I37" s="758"/>
      <c r="J37" s="207"/>
      <c r="K37" s="230"/>
      <c r="L37" s="201"/>
    </row>
    <row r="38" spans="1:12">
      <c r="A38" s="201"/>
      <c r="B38" s="207"/>
      <c r="C38" s="207"/>
      <c r="D38" s="207"/>
      <c r="E38" s="207"/>
      <c r="F38" s="207"/>
      <c r="G38" s="207"/>
      <c r="H38" s="207"/>
      <c r="I38" s="207"/>
      <c r="J38" s="207"/>
      <c r="K38" s="230"/>
      <c r="L38" s="201"/>
    </row>
    <row r="39" spans="1:12">
      <c r="A39" s="201"/>
      <c r="B39" s="312" t="s">
        <v>1328</v>
      </c>
      <c r="C39" s="733" t="s">
        <v>1988</v>
      </c>
      <c r="D39" s="733"/>
      <c r="E39" s="733"/>
      <c r="F39" s="733"/>
      <c r="G39" s="733"/>
      <c r="H39" s="733"/>
      <c r="I39" s="733"/>
      <c r="J39" s="207"/>
      <c r="K39" s="230"/>
      <c r="L39" s="201"/>
    </row>
    <row r="40" spans="1:12">
      <c r="A40" s="201"/>
      <c r="B40" s="312"/>
      <c r="C40" s="300"/>
      <c r="D40" s="300"/>
      <c r="E40" s="300"/>
      <c r="F40" s="300"/>
      <c r="G40" s="300"/>
      <c r="H40" s="300"/>
      <c r="I40" s="300"/>
      <c r="J40" s="207"/>
      <c r="K40" s="230"/>
      <c r="L40" s="201"/>
    </row>
    <row r="41" spans="1:12" ht="15.75" customHeight="1">
      <c r="A41" s="201"/>
      <c r="B41" s="207"/>
      <c r="C41" s="207" t="s">
        <v>1996</v>
      </c>
      <c r="D41" s="207"/>
      <c r="E41" s="421" t="e">
        <f>J7</f>
        <v>#DIV/0!</v>
      </c>
      <c r="F41" s="207"/>
      <c r="G41" s="207" t="s">
        <v>1997</v>
      </c>
      <c r="H41" s="207"/>
      <c r="I41" s="422" t="e">
        <f>J13</f>
        <v>#DIV/0!</v>
      </c>
      <c r="J41" s="207"/>
      <c r="K41" s="230"/>
      <c r="L41" s="201"/>
    </row>
    <row r="42" spans="1:12" ht="11.25" customHeight="1">
      <c r="A42" s="201"/>
      <c r="B42" s="207"/>
      <c r="C42" s="207"/>
      <c r="D42" s="207"/>
      <c r="E42" s="207"/>
      <c r="F42" s="207"/>
      <c r="G42" s="207"/>
      <c r="H42" s="207"/>
      <c r="I42" s="207"/>
      <c r="J42" s="207"/>
      <c r="K42" s="230"/>
      <c r="L42" s="201"/>
    </row>
    <row r="43" spans="1:12" ht="11.25" customHeight="1">
      <c r="A43" s="201"/>
      <c r="B43" s="207"/>
      <c r="C43" s="207" t="s">
        <v>1326</v>
      </c>
      <c r="D43" s="207"/>
      <c r="E43" s="207"/>
      <c r="F43" s="207"/>
      <c r="G43" s="207"/>
      <c r="H43" s="207"/>
      <c r="I43" s="207"/>
      <c r="J43" s="207"/>
      <c r="K43" s="230"/>
      <c r="L43" s="201"/>
    </row>
    <row r="44" spans="1:12" ht="11.25" customHeight="1">
      <c r="A44" s="201"/>
      <c r="B44" s="207"/>
      <c r="C44" s="207"/>
      <c r="D44" s="207"/>
      <c r="E44" s="207"/>
      <c r="F44" s="207"/>
      <c r="G44" s="207"/>
      <c r="H44" s="207"/>
      <c r="I44" s="207"/>
      <c r="J44" s="207"/>
      <c r="K44" s="230"/>
      <c r="L44" s="201"/>
    </row>
    <row r="45" spans="1:12">
      <c r="A45" s="201"/>
      <c r="B45" s="207"/>
      <c r="C45" s="357"/>
      <c r="D45" s="758" t="s">
        <v>1998</v>
      </c>
      <c r="E45" s="758"/>
      <c r="F45" s="758"/>
      <c r="G45" s="758"/>
      <c r="H45" s="758"/>
      <c r="I45" s="758"/>
      <c r="J45" s="758"/>
      <c r="K45" s="230"/>
      <c r="L45" s="201"/>
    </row>
    <row r="46" spans="1:12">
      <c r="A46" s="201"/>
      <c r="B46" s="207"/>
      <c r="C46" s="357"/>
      <c r="D46" s="758" t="s">
        <v>1999</v>
      </c>
      <c r="E46" s="758"/>
      <c r="F46" s="758"/>
      <c r="G46" s="758"/>
      <c r="H46" s="758"/>
      <c r="I46" s="758"/>
      <c r="J46" s="207"/>
      <c r="K46" s="230"/>
      <c r="L46" s="201"/>
    </row>
    <row r="47" spans="1:12" ht="12.75" customHeight="1">
      <c r="A47" s="201"/>
      <c r="B47" s="207"/>
      <c r="C47" s="207"/>
      <c r="D47" s="207"/>
      <c r="E47" s="207"/>
      <c r="F47" s="207"/>
      <c r="G47" s="207"/>
      <c r="H47" s="207"/>
      <c r="I47" s="207"/>
      <c r="J47" s="207"/>
      <c r="K47" s="230"/>
      <c r="L47" s="201"/>
    </row>
    <row r="48" spans="1:12">
      <c r="A48" s="201"/>
      <c r="B48" s="207"/>
      <c r="C48" s="207"/>
      <c r="D48" s="207"/>
      <c r="E48" s="383" t="s">
        <v>1327</v>
      </c>
      <c r="F48" s="207"/>
      <c r="G48" s="207"/>
      <c r="H48" s="207"/>
      <c r="I48" s="207"/>
      <c r="J48" s="207"/>
      <c r="K48" s="230"/>
      <c r="L48" s="201"/>
    </row>
    <row r="49" spans="1:12">
      <c r="A49" s="201"/>
      <c r="B49" s="207"/>
      <c r="C49" s="207"/>
      <c r="D49" s="207"/>
      <c r="E49" s="383"/>
      <c r="F49" s="207"/>
      <c r="G49" s="207"/>
      <c r="H49" s="207"/>
      <c r="I49" s="207"/>
      <c r="J49" s="207"/>
      <c r="K49" s="230"/>
      <c r="L49" s="201"/>
    </row>
    <row r="50" spans="1:12" ht="15.75" customHeight="1">
      <c r="A50" s="201"/>
      <c r="B50" s="207"/>
      <c r="C50" s="207" t="s">
        <v>2000</v>
      </c>
      <c r="D50" s="207"/>
      <c r="E50" s="423" t="e">
        <f>J11</f>
        <v>#DIV/0!</v>
      </c>
      <c r="F50" s="207"/>
      <c r="G50" s="207" t="s">
        <v>2001</v>
      </c>
      <c r="H50" s="207"/>
      <c r="I50" s="422" t="e">
        <f>J13</f>
        <v>#DIV/0!</v>
      </c>
      <c r="J50" s="207"/>
      <c r="K50" s="230"/>
      <c r="L50" s="201"/>
    </row>
    <row r="51" spans="1:12">
      <c r="A51" s="201"/>
      <c r="B51" s="207"/>
      <c r="C51" s="207"/>
      <c r="D51" s="207"/>
      <c r="E51" s="383"/>
      <c r="F51" s="207"/>
      <c r="G51" s="207"/>
      <c r="H51" s="207"/>
      <c r="I51" s="207"/>
      <c r="J51" s="207"/>
      <c r="K51" s="230"/>
      <c r="L51" s="201"/>
    </row>
    <row r="52" spans="1:12">
      <c r="A52" s="201"/>
      <c r="B52" s="207"/>
      <c r="C52" s="207" t="s">
        <v>1993</v>
      </c>
      <c r="D52" s="758"/>
      <c r="E52" s="758"/>
      <c r="F52" s="758"/>
      <c r="G52" s="758"/>
      <c r="H52" s="207"/>
      <c r="I52" s="207"/>
      <c r="J52" s="207"/>
      <c r="K52" s="230"/>
      <c r="L52" s="201"/>
    </row>
    <row r="53" spans="1:12">
      <c r="A53" s="201"/>
      <c r="B53" s="207"/>
      <c r="C53" s="357"/>
      <c r="D53" s="758" t="s">
        <v>1588</v>
      </c>
      <c r="E53" s="758"/>
      <c r="F53" s="758"/>
      <c r="G53" s="758"/>
      <c r="H53" s="758"/>
      <c r="I53" s="758"/>
      <c r="J53" s="207"/>
      <c r="K53" s="230"/>
      <c r="L53" s="201"/>
    </row>
    <row r="54" spans="1:12">
      <c r="A54" s="201"/>
      <c r="B54" s="207"/>
      <c r="C54" s="357"/>
      <c r="D54" s="758" t="s">
        <v>1589</v>
      </c>
      <c r="E54" s="758"/>
      <c r="F54" s="758"/>
      <c r="G54" s="758"/>
      <c r="H54" s="758"/>
      <c r="I54" s="758"/>
      <c r="J54" s="207"/>
      <c r="K54" s="230"/>
      <c r="L54" s="201"/>
    </row>
    <row r="55" spans="1:12">
      <c r="A55" s="201"/>
      <c r="B55" s="207"/>
      <c r="C55" s="207"/>
      <c r="D55" s="207"/>
      <c r="E55" s="207"/>
      <c r="F55" s="207"/>
      <c r="G55" s="207"/>
      <c r="H55" s="207"/>
      <c r="I55" s="207"/>
      <c r="J55" s="207"/>
      <c r="K55" s="230"/>
      <c r="L55" s="201"/>
    </row>
    <row r="56" spans="1:12">
      <c r="A56" s="201"/>
      <c r="B56" s="207"/>
      <c r="C56" s="384" t="s">
        <v>1329</v>
      </c>
      <c r="D56" s="207"/>
      <c r="E56" s="207"/>
      <c r="F56" s="207"/>
      <c r="G56" s="207"/>
      <c r="H56" s="207"/>
      <c r="I56" s="207"/>
      <c r="J56" s="207"/>
      <c r="K56" s="230"/>
      <c r="L56" s="201"/>
    </row>
    <row r="57" spans="1:12" ht="10.5" customHeight="1">
      <c r="A57" s="201"/>
      <c r="B57" s="207"/>
      <c r="C57" s="207"/>
      <c r="D57" s="207"/>
      <c r="E57" s="207"/>
      <c r="F57" s="207"/>
      <c r="G57" s="207"/>
      <c r="H57" s="207"/>
      <c r="I57" s="207"/>
      <c r="J57" s="207"/>
      <c r="K57" s="230"/>
      <c r="L57" s="201"/>
    </row>
    <row r="58" spans="1:12" ht="43.5" customHeight="1">
      <c r="A58" s="201"/>
      <c r="B58" s="207"/>
      <c r="C58" s="586" t="s">
        <v>2002</v>
      </c>
      <c r="D58" s="586"/>
      <c r="E58" s="586"/>
      <c r="F58" s="586"/>
      <c r="G58" s="586"/>
      <c r="H58" s="586"/>
      <c r="I58" s="586"/>
      <c r="J58" s="207"/>
      <c r="K58" s="230"/>
      <c r="L58" s="201"/>
    </row>
    <row r="59" spans="1:12" ht="15" customHeight="1">
      <c r="A59" s="201"/>
      <c r="B59" s="207"/>
      <c r="C59" s="153"/>
      <c r="D59" s="153"/>
      <c r="E59" s="153"/>
      <c r="F59" s="153"/>
      <c r="G59" s="153"/>
      <c r="H59" s="153"/>
      <c r="I59" s="153"/>
      <c r="J59" s="207"/>
      <c r="K59" s="230"/>
      <c r="L59" s="201"/>
    </row>
    <row r="60" spans="1:12" ht="33.75" customHeight="1">
      <c r="A60" s="201"/>
      <c r="B60" s="207"/>
      <c r="C60" s="586" t="s">
        <v>2003</v>
      </c>
      <c r="D60" s="586"/>
      <c r="E60" s="586"/>
      <c r="F60" s="586"/>
      <c r="G60" s="586"/>
      <c r="H60" s="586"/>
      <c r="I60" s="586"/>
      <c r="J60" s="207"/>
      <c r="K60" s="230"/>
      <c r="L60" s="201"/>
    </row>
    <row r="61" spans="1:12">
      <c r="A61" s="201"/>
      <c r="B61" s="207"/>
      <c r="C61" s="711"/>
      <c r="D61" s="711"/>
      <c r="E61" s="711"/>
      <c r="F61" s="711"/>
      <c r="G61" s="711"/>
      <c r="H61" s="711"/>
      <c r="I61" s="711"/>
      <c r="J61" s="207"/>
      <c r="K61" s="230"/>
      <c r="L61" s="201"/>
    </row>
    <row r="62" spans="1:12">
      <c r="A62" s="201"/>
      <c r="B62" s="207"/>
      <c r="C62" s="711"/>
      <c r="D62" s="711"/>
      <c r="E62" s="711"/>
      <c r="F62" s="711"/>
      <c r="G62" s="711"/>
      <c r="H62" s="711"/>
      <c r="I62" s="711"/>
      <c r="J62" s="207"/>
      <c r="K62" s="230"/>
      <c r="L62" s="201"/>
    </row>
    <row r="63" spans="1:12">
      <c r="A63" s="201"/>
      <c r="B63" s="207"/>
      <c r="C63" s="711"/>
      <c r="D63" s="711"/>
      <c r="E63" s="711"/>
      <c r="F63" s="711"/>
      <c r="G63" s="711"/>
      <c r="H63" s="711"/>
      <c r="I63" s="711"/>
      <c r="J63" s="207"/>
      <c r="K63" s="230"/>
      <c r="L63" s="201"/>
    </row>
    <row r="64" spans="1:12">
      <c r="A64" s="201"/>
      <c r="B64" s="207"/>
      <c r="C64" s="207"/>
      <c r="D64" s="207"/>
      <c r="E64" s="207"/>
      <c r="F64" s="207"/>
      <c r="G64" s="207"/>
      <c r="H64" s="207"/>
      <c r="I64" s="207"/>
      <c r="J64" s="207"/>
      <c r="K64" s="230"/>
      <c r="L64" s="201"/>
    </row>
    <row r="65" spans="1:12">
      <c r="A65" s="201"/>
      <c r="B65" s="207"/>
      <c r="C65" s="207"/>
      <c r="D65" s="207"/>
      <c r="E65" s="207"/>
      <c r="F65" s="207"/>
      <c r="G65" s="207"/>
      <c r="H65" s="207"/>
      <c r="I65" s="207"/>
      <c r="J65" s="207"/>
      <c r="K65" s="230"/>
      <c r="L65" s="201"/>
    </row>
    <row r="66" spans="1:12">
      <c r="A66" s="201"/>
      <c r="B66" s="781" t="s">
        <v>2004</v>
      </c>
      <c r="C66" s="781"/>
      <c r="D66" s="781"/>
      <c r="E66" s="781"/>
      <c r="F66" s="781"/>
      <c r="G66" s="781"/>
      <c r="H66" s="781"/>
      <c r="I66" s="781"/>
      <c r="J66" s="781"/>
      <c r="K66" s="230"/>
      <c r="L66" s="201"/>
    </row>
    <row r="67" spans="1:12">
      <c r="A67" s="201"/>
      <c r="B67" s="207"/>
      <c r="C67" s="357"/>
      <c r="D67" s="758" t="s">
        <v>2005</v>
      </c>
      <c r="E67" s="758"/>
      <c r="F67" s="758"/>
      <c r="G67" s="758"/>
      <c r="H67" s="758"/>
      <c r="I67" s="758"/>
      <c r="J67" s="207"/>
      <c r="K67" s="230"/>
      <c r="L67" s="201"/>
    </row>
    <row r="68" spans="1:12">
      <c r="A68" s="201"/>
      <c r="B68" s="207"/>
      <c r="C68" s="357"/>
      <c r="D68" s="758" t="s">
        <v>2006</v>
      </c>
      <c r="E68" s="758"/>
      <c r="F68" s="758"/>
      <c r="G68" s="758"/>
      <c r="H68" s="758"/>
      <c r="I68" s="758"/>
      <c r="J68" s="207"/>
      <c r="K68" s="230"/>
      <c r="L68" s="201"/>
    </row>
    <row r="69" spans="1:12">
      <c r="A69" s="201"/>
      <c r="B69" s="207"/>
      <c r="C69" s="207"/>
      <c r="D69" s="207"/>
      <c r="E69" s="207"/>
      <c r="F69" s="207"/>
      <c r="G69" s="207"/>
      <c r="H69" s="207"/>
      <c r="I69" s="207"/>
      <c r="J69" s="207"/>
      <c r="K69" s="230"/>
      <c r="L69" s="201"/>
    </row>
    <row r="70" spans="1:12">
      <c r="A70" s="201"/>
      <c r="B70" s="207"/>
      <c r="C70" s="207" t="s">
        <v>1268</v>
      </c>
      <c r="D70" s="207"/>
      <c r="E70" s="207"/>
      <c r="F70" s="207"/>
      <c r="G70" s="207"/>
      <c r="H70" s="207"/>
      <c r="I70" s="207"/>
      <c r="J70" s="207"/>
      <c r="K70" s="230"/>
      <c r="L70" s="201"/>
    </row>
    <row r="71" spans="1:12">
      <c r="A71" s="201"/>
      <c r="B71" s="207"/>
      <c r="C71" s="782"/>
      <c r="D71" s="782"/>
      <c r="E71" s="782"/>
      <c r="F71" s="782"/>
      <c r="G71" s="782"/>
      <c r="H71" s="782"/>
      <c r="I71" s="782"/>
      <c r="J71" s="782"/>
      <c r="K71" s="230"/>
      <c r="L71" s="201"/>
    </row>
    <row r="72" spans="1:12">
      <c r="A72" s="201"/>
      <c r="B72" s="207"/>
      <c r="C72" s="782"/>
      <c r="D72" s="782"/>
      <c r="E72" s="782"/>
      <c r="F72" s="782"/>
      <c r="G72" s="782"/>
      <c r="H72" s="782"/>
      <c r="I72" s="782"/>
      <c r="J72" s="782"/>
      <c r="K72" s="230"/>
      <c r="L72" s="201"/>
    </row>
    <row r="73" spans="1:12">
      <c r="A73" s="201"/>
      <c r="B73" s="207"/>
      <c r="C73" s="782"/>
      <c r="D73" s="782"/>
      <c r="E73" s="782"/>
      <c r="F73" s="782"/>
      <c r="G73" s="782"/>
      <c r="H73" s="782"/>
      <c r="I73" s="782"/>
      <c r="J73" s="782"/>
      <c r="K73" s="230"/>
      <c r="L73" s="201"/>
    </row>
    <row r="74" spans="1:12">
      <c r="A74" s="201"/>
      <c r="B74" s="207"/>
      <c r="C74" s="782"/>
      <c r="D74" s="782"/>
      <c r="E74" s="782"/>
      <c r="F74" s="782"/>
      <c r="G74" s="782"/>
      <c r="H74" s="782"/>
      <c r="I74" s="782"/>
      <c r="J74" s="782"/>
      <c r="K74" s="230"/>
      <c r="L74" s="201"/>
    </row>
    <row r="75" spans="1:12">
      <c r="A75" s="201"/>
      <c r="B75" s="207"/>
      <c r="C75" s="782"/>
      <c r="D75" s="782"/>
      <c r="E75" s="782"/>
      <c r="F75" s="782"/>
      <c r="G75" s="782"/>
      <c r="H75" s="782"/>
      <c r="I75" s="782"/>
      <c r="J75" s="782"/>
      <c r="K75" s="230"/>
      <c r="L75" s="201"/>
    </row>
    <row r="76" spans="1:12">
      <c r="A76" s="201"/>
      <c r="B76" s="207"/>
      <c r="C76" s="782"/>
      <c r="D76" s="782"/>
      <c r="E76" s="782"/>
      <c r="F76" s="782"/>
      <c r="G76" s="782"/>
      <c r="H76" s="782"/>
      <c r="I76" s="782"/>
      <c r="J76" s="782"/>
      <c r="K76" s="230"/>
      <c r="L76" s="201"/>
    </row>
    <row r="77" spans="1:12">
      <c r="A77" s="201"/>
      <c r="B77" s="207"/>
      <c r="C77" s="782"/>
      <c r="D77" s="782"/>
      <c r="E77" s="782"/>
      <c r="F77" s="782"/>
      <c r="G77" s="782"/>
      <c r="H77" s="782"/>
      <c r="I77" s="782"/>
      <c r="J77" s="782"/>
      <c r="K77" s="230"/>
      <c r="L77" s="201"/>
    </row>
    <row r="78" spans="1:12">
      <c r="A78" s="201"/>
      <c r="B78" s="207"/>
      <c r="C78" s="207"/>
      <c r="D78" s="207"/>
      <c r="E78" s="207"/>
      <c r="F78" s="207"/>
      <c r="G78" s="207"/>
      <c r="H78" s="207"/>
      <c r="I78" s="207"/>
      <c r="J78" s="207"/>
      <c r="K78" s="230"/>
      <c r="L78" s="201"/>
    </row>
    <row r="79" spans="1:12">
      <c r="A79" s="201"/>
      <c r="B79" s="207"/>
      <c r="C79" s="207"/>
      <c r="D79" s="207"/>
      <c r="E79" s="207"/>
      <c r="F79" s="207"/>
      <c r="G79" s="207"/>
      <c r="H79" s="207"/>
      <c r="I79" s="207"/>
      <c r="J79" s="207"/>
      <c r="K79" s="230"/>
      <c r="L79" s="201"/>
    </row>
  </sheetData>
  <sheetProtection formatRows="0" selectLockedCells="1"/>
  <mergeCells count="33">
    <mergeCell ref="G6:G7"/>
    <mergeCell ref="G11:G13"/>
    <mergeCell ref="C4:G4"/>
    <mergeCell ref="H4:J4"/>
    <mergeCell ref="C17:E17"/>
    <mergeCell ref="D21:G21"/>
    <mergeCell ref="D22:J22"/>
    <mergeCell ref="C9:J9"/>
    <mergeCell ref="D31:I31"/>
    <mergeCell ref="B15:J15"/>
    <mergeCell ref="C26:D26"/>
    <mergeCell ref="G26:H26"/>
    <mergeCell ref="D37:I37"/>
    <mergeCell ref="D36:I36"/>
    <mergeCell ref="D30:I30"/>
    <mergeCell ref="D23:G23"/>
    <mergeCell ref="C24:I24"/>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s>
  <printOptions horizontalCentered="1"/>
  <pageMargins left="0.23622047244094499" right="0.23622047244094499" top="0.35" bottom="0.35" header="0.31496062992126" footer="0.31496062992126"/>
  <pageSetup paperSize="5"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defaultSize="0" autoFill="0" autoLine="0" autoPict="0" altText="">
                <anchor moveWithCells="1">
                  <from>
                    <xdr:col>5</xdr:col>
                    <xdr:colOff>914400</xdr:colOff>
                    <xdr:row>16</xdr:row>
                    <xdr:rowOff>66675</xdr:rowOff>
                  </from>
                  <to>
                    <xdr:col>5</xdr:col>
                    <xdr:colOff>1104900</xdr:colOff>
                    <xdr:row>17</xdr:row>
                    <xdr:rowOff>28575</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1247775</xdr:colOff>
                    <xdr:row>35</xdr:row>
                    <xdr:rowOff>76200</xdr:rowOff>
                  </from>
                  <to>
                    <xdr:col>2</xdr:col>
                    <xdr:colOff>1438275</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1247775</xdr:colOff>
                    <xdr:row>36</xdr:row>
                    <xdr:rowOff>76200</xdr:rowOff>
                  </from>
                  <to>
                    <xdr:col>2</xdr:col>
                    <xdr:colOff>1438275</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1247775</xdr:colOff>
                    <xdr:row>52</xdr:row>
                    <xdr:rowOff>85725</xdr:rowOff>
                  </from>
                  <to>
                    <xdr:col>2</xdr:col>
                    <xdr:colOff>1438275</xdr:colOff>
                    <xdr:row>53</xdr:row>
                    <xdr:rowOff>47625</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1247775</xdr:colOff>
                    <xdr:row>53</xdr:row>
                    <xdr:rowOff>85725</xdr:rowOff>
                  </from>
                  <to>
                    <xdr:col>2</xdr:col>
                    <xdr:colOff>1438275</xdr:colOff>
                    <xdr:row>54</xdr:row>
                    <xdr:rowOff>47625</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1247775</xdr:colOff>
                    <xdr:row>66</xdr:row>
                    <xdr:rowOff>85725</xdr:rowOff>
                  </from>
                  <to>
                    <xdr:col>2</xdr:col>
                    <xdr:colOff>1438275</xdr:colOff>
                    <xdr:row>67</xdr:row>
                    <xdr:rowOff>47625</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1247775</xdr:colOff>
                    <xdr:row>67</xdr:row>
                    <xdr:rowOff>85725</xdr:rowOff>
                  </from>
                  <to>
                    <xdr:col>2</xdr:col>
                    <xdr:colOff>1438275</xdr:colOff>
                    <xdr:row>68</xdr:row>
                    <xdr:rowOff>47625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44"/>
  <sheetViews>
    <sheetView zoomScaleNormal="100" workbookViewId="0">
      <selection activeCell="B8" sqref="B8:D8"/>
    </sheetView>
  </sheetViews>
  <sheetFormatPr baseColWidth="10" defaultColWidth="11.42578125" defaultRowHeight="23.25"/>
  <cols>
    <col min="1" max="1" width="1.140625" style="209" customWidth="1"/>
    <col min="2" max="2" width="4.140625" style="470" customWidth="1"/>
    <col min="3" max="3" width="78.28515625" style="209" customWidth="1"/>
    <col min="4" max="4" width="26.42578125" style="209" customWidth="1"/>
    <col min="5" max="5" width="1.85546875" style="457" customWidth="1"/>
    <col min="6" max="6" width="1.140625" style="209" customWidth="1"/>
    <col min="7" max="7" width="1.85546875" style="209" customWidth="1"/>
    <col min="8" max="8" width="43.42578125" style="209" customWidth="1"/>
    <col min="9" max="16384" width="11.42578125" style="209"/>
  </cols>
  <sheetData>
    <row r="1" spans="1:17" s="307" customFormat="1" ht="48.75" customHeight="1" thickBot="1">
      <c r="A1" s="306"/>
      <c r="B1" s="794" t="s">
        <v>2040</v>
      </c>
      <c r="C1" s="794"/>
      <c r="D1" s="794"/>
      <c r="E1" s="449"/>
      <c r="F1" s="306"/>
    </row>
    <row r="2" spans="1:17" s="307" customFormat="1" ht="25.5" customHeight="1" thickTop="1" thickBot="1">
      <c r="A2" s="306"/>
      <c r="B2" s="795" t="s">
        <v>2069</v>
      </c>
      <c r="C2" s="795"/>
      <c r="D2" s="795"/>
      <c r="E2" s="449"/>
      <c r="F2" s="306"/>
    </row>
    <row r="3" spans="1:17" ht="32.25" customHeight="1" thickTop="1">
      <c r="A3" s="201"/>
      <c r="B3" s="450"/>
      <c r="C3" s="450"/>
      <c r="D3" s="450"/>
      <c r="E3" s="451"/>
      <c r="F3" s="201"/>
    </row>
    <row r="4" spans="1:17" ht="32.25" customHeight="1">
      <c r="A4" s="201"/>
      <c r="B4" s="775" t="s">
        <v>2007</v>
      </c>
      <c r="C4" s="775"/>
      <c r="D4" s="775"/>
      <c r="E4" s="451"/>
      <c r="F4" s="201"/>
    </row>
    <row r="5" spans="1:17" ht="32.25" customHeight="1">
      <c r="A5" s="201"/>
      <c r="B5" s="452" t="s">
        <v>1330</v>
      </c>
      <c r="C5" s="329" t="s">
        <v>1846</v>
      </c>
      <c r="D5" s="453">
        <f>'Objectif et innovation'!H11</f>
        <v>0</v>
      </c>
      <c r="E5" s="451"/>
      <c r="F5" s="201"/>
    </row>
    <row r="6" spans="1:17" ht="32.25" customHeight="1">
      <c r="A6" s="201"/>
      <c r="B6" s="452" t="s">
        <v>1331</v>
      </c>
      <c r="C6" s="329" t="s">
        <v>1847</v>
      </c>
      <c r="D6" s="453">
        <f>'Objectif et innovation'!H12</f>
        <v>0</v>
      </c>
      <c r="E6" s="451"/>
      <c r="F6" s="201"/>
    </row>
    <row r="7" spans="1:17" ht="32.25" customHeight="1">
      <c r="A7" s="201"/>
      <c r="B7" s="452" t="s">
        <v>1332</v>
      </c>
      <c r="C7" s="454" t="s">
        <v>2008</v>
      </c>
      <c r="D7" s="453">
        <f>'Objectif et innovation'!H13</f>
        <v>0</v>
      </c>
      <c r="E7" s="451"/>
      <c r="F7" s="201"/>
    </row>
    <row r="8" spans="1:17" ht="32.25" customHeight="1">
      <c r="A8" s="201"/>
      <c r="B8" s="452" t="s">
        <v>1317</v>
      </c>
      <c r="C8" s="455" t="s">
        <v>1848</v>
      </c>
      <c r="D8" s="456">
        <f>'Objectif et innovation'!H14</f>
        <v>0</v>
      </c>
      <c r="E8" s="451"/>
      <c r="F8" s="201"/>
    </row>
    <row r="9" spans="1:17" ht="12" customHeight="1">
      <c r="A9" s="201"/>
      <c r="B9" s="450"/>
      <c r="C9" s="217"/>
      <c r="D9" s="456"/>
      <c r="E9" s="451"/>
      <c r="F9" s="201"/>
    </row>
    <row r="10" spans="1:17" s="457" customFormat="1">
      <c r="A10" s="201"/>
      <c r="B10" s="775" t="s">
        <v>16</v>
      </c>
      <c r="C10" s="775"/>
      <c r="D10" s="207"/>
      <c r="E10" s="451"/>
      <c r="F10" s="201"/>
      <c r="G10" s="209"/>
      <c r="H10" s="209"/>
      <c r="I10" s="209"/>
      <c r="J10" s="209"/>
      <c r="K10" s="209"/>
      <c r="L10" s="209"/>
      <c r="M10" s="209"/>
      <c r="N10" s="209"/>
      <c r="O10" s="209"/>
      <c r="P10" s="209"/>
      <c r="Q10" s="209"/>
    </row>
    <row r="11" spans="1:17" s="457" customFormat="1" ht="32.25" customHeight="1">
      <c r="A11" s="201"/>
      <c r="B11" s="452" t="s">
        <v>1318</v>
      </c>
      <c r="C11" s="458" t="s">
        <v>1590</v>
      </c>
      <c r="D11" s="453">
        <f>'Objectif et innovation'!H37</f>
        <v>0</v>
      </c>
      <c r="E11" s="451"/>
      <c r="F11" s="201"/>
      <c r="G11" s="209"/>
      <c r="H11" s="209"/>
      <c r="I11" s="209"/>
      <c r="J11" s="209"/>
      <c r="K11" s="209"/>
      <c r="L11" s="209"/>
      <c r="M11" s="209"/>
      <c r="N11" s="209"/>
      <c r="O11" s="209"/>
      <c r="P11" s="209"/>
      <c r="Q11" s="209"/>
    </row>
    <row r="12" spans="1:17" s="457" customFormat="1" ht="43.5" customHeight="1">
      <c r="A12" s="201"/>
      <c r="B12" s="452" t="s">
        <v>1319</v>
      </c>
      <c r="C12" s="459" t="s">
        <v>1863</v>
      </c>
      <c r="D12" s="453">
        <f>'Objectif et innovation'!H38</f>
        <v>0</v>
      </c>
      <c r="E12" s="451"/>
      <c r="F12" s="201"/>
      <c r="G12" s="209"/>
      <c r="H12" s="209"/>
      <c r="I12" s="209"/>
      <c r="J12" s="209"/>
      <c r="K12" s="209"/>
      <c r="L12" s="209"/>
      <c r="M12" s="209"/>
      <c r="N12" s="209"/>
      <c r="O12" s="209"/>
      <c r="P12" s="209"/>
      <c r="Q12" s="209"/>
    </row>
    <row r="13" spans="1:17" s="457" customFormat="1" ht="51.95" customHeight="1">
      <c r="A13" s="201"/>
      <c r="B13" s="452" t="s">
        <v>1320</v>
      </c>
      <c r="C13" s="459" t="s">
        <v>2009</v>
      </c>
      <c r="D13" s="460">
        <f>'Objectif et innovation'!H39</f>
        <v>0</v>
      </c>
      <c r="E13" s="451"/>
      <c r="F13" s="201"/>
      <c r="G13" s="209"/>
      <c r="H13" s="209"/>
      <c r="I13" s="209"/>
      <c r="J13" s="209"/>
      <c r="K13" s="209"/>
      <c r="L13" s="209"/>
      <c r="M13" s="209"/>
      <c r="N13" s="209"/>
      <c r="O13" s="209"/>
      <c r="P13" s="209"/>
      <c r="Q13" s="209"/>
    </row>
    <row r="14" spans="1:17" s="457" customFormat="1">
      <c r="A14" s="201"/>
      <c r="B14" s="145"/>
      <c r="C14" s="461"/>
      <c r="D14" s="462"/>
      <c r="E14" s="451"/>
      <c r="F14" s="201"/>
      <c r="G14" s="209"/>
      <c r="H14" s="209"/>
      <c r="I14" s="209"/>
      <c r="J14" s="209"/>
      <c r="K14" s="209"/>
      <c r="L14" s="209"/>
      <c r="M14" s="209"/>
      <c r="N14" s="209"/>
      <c r="O14" s="209"/>
      <c r="P14" s="209"/>
      <c r="Q14" s="209"/>
    </row>
    <row r="15" spans="1:17" s="457" customFormat="1" ht="23.25" customHeight="1">
      <c r="A15" s="201"/>
      <c r="B15" s="775" t="s">
        <v>1333</v>
      </c>
      <c r="C15" s="775"/>
      <c r="D15" s="207"/>
      <c r="E15" s="451"/>
      <c r="F15" s="201"/>
      <c r="G15" s="209"/>
      <c r="H15" s="209"/>
      <c r="I15" s="209"/>
      <c r="J15" s="209"/>
      <c r="K15" s="209"/>
      <c r="L15" s="209"/>
      <c r="M15" s="209"/>
      <c r="N15" s="209"/>
      <c r="O15" s="209"/>
      <c r="P15" s="209"/>
      <c r="Q15" s="209"/>
    </row>
    <row r="16" spans="1:17" s="457" customFormat="1">
      <c r="A16" s="201"/>
      <c r="B16" s="452" t="s">
        <v>1334</v>
      </c>
      <c r="C16" s="463" t="s">
        <v>1914</v>
      </c>
      <c r="D16" s="462">
        <f>'Tendances et DD'!H9</f>
        <v>0</v>
      </c>
      <c r="E16" s="451"/>
      <c r="F16" s="201"/>
      <c r="G16" s="209"/>
      <c r="H16" s="209"/>
      <c r="I16" s="209"/>
      <c r="J16" s="209"/>
      <c r="K16" s="209"/>
      <c r="L16" s="209"/>
      <c r="M16" s="209"/>
      <c r="N16" s="209"/>
      <c r="O16" s="209"/>
      <c r="P16" s="209"/>
      <c r="Q16" s="209"/>
    </row>
    <row r="17" spans="1:17" s="457" customFormat="1" ht="31.5">
      <c r="A17" s="201"/>
      <c r="B17" s="452" t="s">
        <v>1335</v>
      </c>
      <c r="C17" s="464" t="s">
        <v>1582</v>
      </c>
      <c r="D17" s="460">
        <f>'Tendances et DD'!H10</f>
        <v>0</v>
      </c>
      <c r="E17" s="451"/>
      <c r="F17" s="201"/>
      <c r="G17" s="209"/>
      <c r="H17" s="209"/>
      <c r="I17" s="209"/>
      <c r="J17" s="209"/>
      <c r="K17" s="209"/>
      <c r="L17" s="209"/>
      <c r="M17" s="209"/>
      <c r="N17" s="209"/>
      <c r="O17" s="209"/>
      <c r="P17" s="209"/>
      <c r="Q17" s="209"/>
    </row>
    <row r="18" spans="1:17" s="457" customFormat="1">
      <c r="A18" s="201"/>
      <c r="B18" s="465"/>
      <c r="C18" s="217"/>
      <c r="D18" s="207"/>
      <c r="E18" s="451"/>
      <c r="F18" s="201"/>
      <c r="G18" s="209"/>
      <c r="H18" s="209"/>
      <c r="I18" s="209"/>
      <c r="J18" s="209"/>
      <c r="K18" s="209"/>
      <c r="L18" s="209"/>
      <c r="M18" s="209"/>
      <c r="N18" s="209"/>
      <c r="O18" s="209"/>
      <c r="P18" s="209"/>
      <c r="Q18" s="209"/>
    </row>
    <row r="19" spans="1:17" s="457" customFormat="1">
      <c r="A19" s="201"/>
      <c r="B19" s="775" t="s">
        <v>1270</v>
      </c>
      <c r="C19" s="775"/>
      <c r="D19" s="207"/>
      <c r="E19" s="451"/>
      <c r="F19" s="201"/>
      <c r="G19" s="209"/>
      <c r="H19" s="209"/>
      <c r="I19" s="209"/>
      <c r="J19" s="209"/>
      <c r="K19" s="209"/>
      <c r="L19" s="209"/>
      <c r="M19" s="209"/>
      <c r="N19" s="209"/>
      <c r="O19" s="209"/>
      <c r="P19" s="209"/>
      <c r="Q19" s="209"/>
    </row>
    <row r="20" spans="1:17" s="457" customFormat="1" ht="34.5" customHeight="1">
      <c r="A20" s="201"/>
      <c r="B20" s="452" t="s">
        <v>1336</v>
      </c>
      <c r="C20" s="466" t="s">
        <v>1916</v>
      </c>
      <c r="D20" s="453">
        <f>'Tendances et DD'!H17</f>
        <v>0</v>
      </c>
      <c r="E20" s="451"/>
      <c r="F20" s="201"/>
      <c r="G20" s="209"/>
      <c r="H20" s="209"/>
      <c r="I20" s="209"/>
      <c r="J20" s="209"/>
      <c r="K20" s="209"/>
      <c r="L20" s="209"/>
      <c r="M20" s="209"/>
      <c r="N20" s="209"/>
      <c r="O20" s="209"/>
      <c r="P20" s="209"/>
      <c r="Q20" s="209"/>
    </row>
    <row r="21" spans="1:17" s="457" customFormat="1" ht="35.450000000000003" customHeight="1">
      <c r="A21" s="201"/>
      <c r="B21" s="452" t="s">
        <v>1337</v>
      </c>
      <c r="C21" s="455" t="s">
        <v>1691</v>
      </c>
      <c r="D21" s="453">
        <f>'Tendances et DD'!H18</f>
        <v>0</v>
      </c>
      <c r="E21" s="451"/>
      <c r="F21" s="201"/>
      <c r="G21" s="209"/>
      <c r="H21" s="209"/>
      <c r="I21" s="209"/>
      <c r="J21" s="209"/>
      <c r="K21" s="209"/>
      <c r="L21" s="209"/>
      <c r="M21" s="209"/>
      <c r="N21" s="209"/>
      <c r="O21" s="209"/>
      <c r="P21" s="209"/>
      <c r="Q21" s="209"/>
    </row>
    <row r="22" spans="1:17" s="457" customFormat="1" ht="35.450000000000003" customHeight="1">
      <c r="A22" s="201"/>
      <c r="B22" s="452" t="s">
        <v>1338</v>
      </c>
      <c r="C22" s="455" t="s">
        <v>1918</v>
      </c>
      <c r="D22" s="453">
        <f>'Tendances et DD'!H19</f>
        <v>0</v>
      </c>
      <c r="E22" s="451"/>
      <c r="F22" s="201"/>
      <c r="G22" s="209"/>
      <c r="H22" s="209"/>
      <c r="I22" s="209"/>
      <c r="J22" s="209"/>
      <c r="K22" s="209"/>
      <c r="L22" s="209"/>
      <c r="M22" s="209"/>
      <c r="N22" s="209"/>
      <c r="O22" s="209"/>
      <c r="P22" s="209"/>
      <c r="Q22" s="209"/>
    </row>
    <row r="23" spans="1:17" s="457" customFormat="1" ht="35.1" customHeight="1">
      <c r="A23" s="201"/>
      <c r="B23" s="452" t="s">
        <v>1339</v>
      </c>
      <c r="C23" s="455" t="s">
        <v>1919</v>
      </c>
      <c r="D23" s="453">
        <f>'Tendances et DD'!H20</f>
        <v>0</v>
      </c>
      <c r="E23" s="451"/>
      <c r="F23" s="201"/>
      <c r="G23" s="209"/>
      <c r="H23" s="209"/>
      <c r="I23" s="209"/>
      <c r="J23" s="209"/>
      <c r="K23" s="209"/>
      <c r="L23" s="209"/>
      <c r="M23" s="209"/>
      <c r="N23" s="209"/>
      <c r="O23" s="209"/>
      <c r="P23" s="209"/>
      <c r="Q23" s="209"/>
    </row>
    <row r="24" spans="1:17" s="457" customFormat="1" ht="39.6" customHeight="1">
      <c r="A24" s="201"/>
      <c r="B24" s="452" t="s">
        <v>1340</v>
      </c>
      <c r="C24" s="455" t="s">
        <v>2010</v>
      </c>
      <c r="D24" s="453">
        <f>'Tendances et DD'!H21</f>
        <v>0</v>
      </c>
      <c r="E24" s="451"/>
      <c r="F24" s="201"/>
      <c r="G24" s="209"/>
      <c r="H24" s="209"/>
      <c r="I24" s="209"/>
      <c r="J24" s="209"/>
      <c r="K24" s="209"/>
      <c r="L24" s="209"/>
      <c r="M24" s="209"/>
      <c r="N24" s="209"/>
      <c r="O24" s="209"/>
      <c r="P24" s="209"/>
      <c r="Q24" s="209"/>
    </row>
    <row r="25" spans="1:17" s="457" customFormat="1">
      <c r="A25" s="201"/>
      <c r="B25" s="452" t="s">
        <v>1341</v>
      </c>
      <c r="C25" s="455" t="s">
        <v>1921</v>
      </c>
      <c r="D25" s="453">
        <f>'Tendances et DD'!H22</f>
        <v>0</v>
      </c>
      <c r="E25" s="451"/>
      <c r="F25" s="201"/>
      <c r="G25" s="209"/>
      <c r="H25" s="209"/>
      <c r="I25" s="209"/>
      <c r="J25" s="209"/>
      <c r="K25" s="209"/>
      <c r="L25" s="209"/>
      <c r="M25" s="209"/>
      <c r="N25" s="209"/>
      <c r="O25" s="209"/>
      <c r="P25" s="209"/>
      <c r="Q25" s="209"/>
    </row>
    <row r="26" spans="1:17" s="457" customFormat="1" ht="33.6" customHeight="1">
      <c r="A26" s="201"/>
      <c r="B26" s="145" t="s">
        <v>1342</v>
      </c>
      <c r="C26" s="455" t="s">
        <v>1922</v>
      </c>
      <c r="D26" s="453">
        <f>'Tendances et DD'!H23</f>
        <v>0</v>
      </c>
      <c r="E26" s="451"/>
      <c r="F26" s="201"/>
      <c r="G26" s="209"/>
      <c r="H26" s="209"/>
      <c r="I26" s="209"/>
      <c r="J26" s="209"/>
      <c r="K26" s="209"/>
      <c r="L26" s="209"/>
      <c r="M26" s="209"/>
      <c r="N26" s="209"/>
      <c r="O26" s="209"/>
      <c r="P26" s="209"/>
      <c r="Q26" s="209"/>
    </row>
    <row r="27" spans="1:17" s="457" customFormat="1">
      <c r="A27" s="201"/>
      <c r="B27" s="145"/>
      <c r="C27" s="207"/>
      <c r="D27" s="207"/>
      <c r="E27" s="451"/>
      <c r="F27" s="201"/>
      <c r="G27" s="209"/>
      <c r="H27" s="209"/>
      <c r="I27" s="209"/>
      <c r="J27" s="209"/>
      <c r="K27" s="209"/>
      <c r="L27" s="209"/>
      <c r="M27" s="209"/>
      <c r="N27" s="209"/>
      <c r="O27" s="209"/>
      <c r="P27" s="209"/>
      <c r="Q27" s="209"/>
    </row>
    <row r="28" spans="1:17" s="457" customFormat="1">
      <c r="A28" s="201"/>
      <c r="B28" s="759" t="s">
        <v>7</v>
      </c>
      <c r="C28" s="759"/>
      <c r="D28" s="207"/>
      <c r="E28" s="451"/>
      <c r="F28" s="201"/>
      <c r="G28" s="209"/>
      <c r="H28" s="209"/>
      <c r="I28" s="209"/>
      <c r="J28" s="209"/>
      <c r="K28" s="209"/>
      <c r="L28" s="209"/>
      <c r="M28" s="209"/>
      <c r="N28" s="209"/>
      <c r="O28" s="209"/>
      <c r="P28" s="209"/>
      <c r="Q28" s="209"/>
    </row>
    <row r="29" spans="1:17" ht="35.450000000000003" customHeight="1">
      <c r="A29" s="201"/>
      <c r="B29" s="145" t="s">
        <v>1343</v>
      </c>
      <c r="C29" s="329" t="s">
        <v>1948</v>
      </c>
      <c r="D29" s="453">
        <f>Accessibilité!M4</f>
        <v>0</v>
      </c>
      <c r="E29" s="451"/>
      <c r="F29" s="201"/>
    </row>
    <row r="30" spans="1:17" ht="32.1" customHeight="1">
      <c r="A30" s="201"/>
      <c r="B30" s="145" t="s">
        <v>1344</v>
      </c>
      <c r="C30" s="329" t="s">
        <v>1949</v>
      </c>
      <c r="D30" s="453">
        <f>Accessibilité!M5</f>
        <v>0</v>
      </c>
      <c r="E30" s="451"/>
      <c r="F30" s="201"/>
    </row>
    <row r="31" spans="1:17" ht="38.1" customHeight="1">
      <c r="A31" s="201"/>
      <c r="B31" s="145" t="s">
        <v>1345</v>
      </c>
      <c r="C31" s="329" t="s">
        <v>1950</v>
      </c>
      <c r="D31" s="453">
        <f>Accessibilité!M6</f>
        <v>0</v>
      </c>
      <c r="E31" s="451"/>
      <c r="F31" s="201"/>
    </row>
    <row r="32" spans="1:17">
      <c r="A32" s="201"/>
      <c r="B32" s="145"/>
      <c r="C32" s="217"/>
      <c r="D32" s="217"/>
      <c r="E32" s="451"/>
      <c r="F32" s="201"/>
    </row>
    <row r="33" spans="1:6" ht="24" thickBot="1">
      <c r="A33" s="201"/>
      <c r="B33" s="793" t="s">
        <v>1346</v>
      </c>
      <c r="C33" s="793"/>
      <c r="D33" s="207"/>
      <c r="E33" s="451"/>
      <c r="F33" s="201"/>
    </row>
    <row r="34" spans="1:6" ht="31.5" customHeight="1" thickTop="1">
      <c r="A34" s="201"/>
      <c r="B34" s="145" t="s">
        <v>1347</v>
      </c>
      <c r="C34" s="467" t="s">
        <v>1873</v>
      </c>
      <c r="D34" s="456">
        <f>'Emploi et Achalandage '!N3</f>
        <v>0</v>
      </c>
      <c r="E34" s="451"/>
      <c r="F34" s="201"/>
    </row>
    <row r="35" spans="1:6" ht="36.950000000000003" customHeight="1">
      <c r="A35" s="201"/>
      <c r="B35" s="145" t="s">
        <v>1348</v>
      </c>
      <c r="C35" s="455" t="s">
        <v>1876</v>
      </c>
      <c r="D35" s="468">
        <f>'Emploi et Achalandage '!N5</f>
        <v>0</v>
      </c>
      <c r="E35" s="451"/>
      <c r="F35" s="201"/>
    </row>
    <row r="36" spans="1:6" ht="36" customHeight="1">
      <c r="A36" s="201"/>
      <c r="B36" s="145" t="s">
        <v>1350</v>
      </c>
      <c r="C36" s="455" t="s">
        <v>1877</v>
      </c>
      <c r="D36" s="468">
        <f>'Emploi et Achalandage '!N7</f>
        <v>0</v>
      </c>
      <c r="E36" s="451"/>
      <c r="F36" s="201"/>
    </row>
    <row r="37" spans="1:6" ht="24" customHeight="1">
      <c r="A37" s="201"/>
      <c r="B37" s="145"/>
      <c r="C37" s="240"/>
      <c r="D37" s="456"/>
      <c r="E37" s="451"/>
      <c r="F37" s="201"/>
    </row>
    <row r="38" spans="1:6">
      <c r="A38" s="201"/>
      <c r="B38" s="759" t="s">
        <v>1349</v>
      </c>
      <c r="C38" s="759"/>
      <c r="D38" s="207"/>
      <c r="E38" s="451"/>
      <c r="F38" s="201"/>
    </row>
    <row r="39" spans="1:6" ht="36.950000000000003" customHeight="1">
      <c r="A39" s="201"/>
      <c r="B39" s="145" t="s">
        <v>1351</v>
      </c>
      <c r="C39" s="454" t="s">
        <v>1892</v>
      </c>
      <c r="D39" s="469">
        <f>'Emploi et Achalandage '!N27</f>
        <v>0</v>
      </c>
      <c r="E39" s="451"/>
      <c r="F39" s="201"/>
    </row>
    <row r="40" spans="1:6" ht="36.950000000000003" customHeight="1">
      <c r="A40" s="201"/>
      <c r="B40" s="145" t="s">
        <v>1454</v>
      </c>
      <c r="C40" s="454" t="s">
        <v>1893</v>
      </c>
      <c r="D40" s="448">
        <f>'Emploi et Achalandage '!N28</f>
        <v>0</v>
      </c>
      <c r="E40" s="451"/>
      <c r="F40" s="201"/>
    </row>
    <row r="41" spans="1:6" ht="36.950000000000003" customHeight="1">
      <c r="A41" s="201"/>
      <c r="B41" s="145" t="s">
        <v>1455</v>
      </c>
      <c r="C41" s="454" t="s">
        <v>1894</v>
      </c>
      <c r="D41" s="448">
        <f>'Emploi et Achalandage '!N29</f>
        <v>0</v>
      </c>
      <c r="E41" s="451"/>
      <c r="F41" s="201"/>
    </row>
    <row r="42" spans="1:6" ht="36.950000000000003" customHeight="1">
      <c r="A42" s="201"/>
      <c r="B42" s="145" t="s">
        <v>1456</v>
      </c>
      <c r="C42" s="454" t="s">
        <v>1895</v>
      </c>
      <c r="D42" s="448">
        <f>'Emploi et Achalandage '!N30</f>
        <v>0</v>
      </c>
      <c r="E42" s="451"/>
      <c r="F42" s="201"/>
    </row>
    <row r="43" spans="1:6">
      <c r="A43" s="201"/>
      <c r="B43" s="145"/>
      <c r="C43" s="207"/>
      <c r="D43" s="207"/>
      <c r="E43" s="451"/>
      <c r="F43" s="201"/>
    </row>
    <row r="44" spans="1:6">
      <c r="A44" s="201"/>
      <c r="B44" s="145"/>
      <c r="C44" s="207"/>
      <c r="D44" s="207"/>
      <c r="E44" s="451"/>
      <c r="F44" s="201"/>
    </row>
  </sheetData>
  <sheetProtection formatRows="0" selectLockedCells="1"/>
  <mergeCells count="9">
    <mergeCell ref="B33:C33"/>
    <mergeCell ref="B1:D1"/>
    <mergeCell ref="B38:C38"/>
    <mergeCell ref="B15:C15"/>
    <mergeCell ref="B28:C28"/>
    <mergeCell ref="B2:D2"/>
    <mergeCell ref="B4:D4"/>
    <mergeCell ref="B10:C10"/>
    <mergeCell ref="B19:C19"/>
  </mergeCell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zoomScaleNormal="100" workbookViewId="0">
      <selection activeCell="B8" sqref="B8:D8"/>
    </sheetView>
  </sheetViews>
  <sheetFormatPr baseColWidth="10" defaultColWidth="11.42578125" defaultRowHeight="23.25"/>
  <cols>
    <col min="1" max="1" width="1.140625" style="385" customWidth="1"/>
    <col min="2" max="2" width="3.5703125" style="209" customWidth="1"/>
    <col min="3" max="3" width="14" style="209" customWidth="1"/>
    <col min="4" max="4" width="72.5703125" style="209" customWidth="1"/>
    <col min="5" max="5" width="1.42578125" style="209" customWidth="1"/>
    <col min="6" max="6" width="1.140625" style="385" customWidth="1"/>
    <col min="7" max="7" width="11.42578125" style="323" customWidth="1"/>
    <col min="8" max="8" width="11.42578125" style="323"/>
    <col min="9" max="9" width="66.42578125" style="323" customWidth="1"/>
    <col min="10" max="15" width="11.42578125" style="323"/>
    <col min="16" max="16384" width="11.42578125" style="209"/>
  </cols>
  <sheetData>
    <row r="1" spans="1:15" s="307" customFormat="1" ht="48.75" customHeight="1" thickBot="1">
      <c r="A1" s="391"/>
      <c r="B1" s="748" t="s">
        <v>1785</v>
      </c>
      <c r="C1" s="748"/>
      <c r="D1" s="748"/>
      <c r="E1" s="392"/>
      <c r="F1" s="391"/>
      <c r="G1" s="338"/>
      <c r="H1" s="338"/>
      <c r="I1" s="338"/>
      <c r="J1" s="338"/>
      <c r="K1" s="338"/>
      <c r="L1" s="338"/>
      <c r="M1" s="338"/>
      <c r="N1" s="338"/>
      <c r="O1" s="338"/>
    </row>
    <row r="2" spans="1:15" s="307" customFormat="1" ht="32.25" customHeight="1" thickTop="1">
      <c r="A2" s="391"/>
      <c r="B2" s="796" t="s">
        <v>2012</v>
      </c>
      <c r="C2" s="796"/>
      <c r="D2" s="796"/>
      <c r="E2" s="5"/>
      <c r="F2" s="391"/>
      <c r="G2" s="338"/>
      <c r="H2" s="338"/>
      <c r="I2" s="393"/>
      <c r="J2" s="338"/>
      <c r="K2" s="338"/>
      <c r="L2" s="338"/>
      <c r="M2" s="338"/>
      <c r="N2" s="338"/>
      <c r="O2" s="338"/>
    </row>
    <row r="3" spans="1:15" ht="32.25" customHeight="1">
      <c r="A3" s="389"/>
      <c r="B3" s="733" t="s">
        <v>1792</v>
      </c>
      <c r="C3" s="733"/>
      <c r="D3" s="733"/>
      <c r="E3" s="300"/>
      <c r="F3" s="389"/>
      <c r="I3" s="390"/>
    </row>
    <row r="4" spans="1:15" ht="45" customHeight="1">
      <c r="A4" s="389"/>
      <c r="B4" s="207"/>
      <c r="C4" s="240"/>
      <c r="D4" s="518"/>
      <c r="E4" s="300"/>
      <c r="F4" s="389"/>
      <c r="I4" s="390"/>
    </row>
    <row r="5" spans="1:15" ht="30" customHeight="1">
      <c r="A5" s="389"/>
      <c r="B5" s="733" t="s">
        <v>2013</v>
      </c>
      <c r="C5" s="733"/>
      <c r="D5" s="733"/>
      <c r="E5" s="300"/>
      <c r="F5" s="389"/>
      <c r="I5" s="390"/>
    </row>
    <row r="6" spans="1:15" ht="111" customHeight="1">
      <c r="A6" s="389"/>
      <c r="B6" s="207"/>
      <c r="C6" s="240"/>
      <c r="D6" s="518"/>
      <c r="E6" s="300"/>
      <c r="F6" s="389"/>
      <c r="I6" s="390"/>
    </row>
    <row r="7" spans="1:15" ht="31.5" customHeight="1">
      <c r="A7" s="389"/>
      <c r="B7" s="207"/>
      <c r="C7" s="733"/>
      <c r="D7" s="733"/>
      <c r="E7" s="300"/>
      <c r="F7" s="389"/>
      <c r="I7" s="390"/>
    </row>
    <row r="8" spans="1:15" ht="31.5" customHeight="1">
      <c r="A8" s="389"/>
      <c r="B8" s="781" t="s">
        <v>2014</v>
      </c>
      <c r="C8" s="781"/>
      <c r="D8" s="781"/>
      <c r="E8" s="386"/>
      <c r="F8" s="389"/>
      <c r="I8" s="390"/>
    </row>
    <row r="9" spans="1:15" ht="47.25" customHeight="1">
      <c r="A9" s="389"/>
      <c r="B9" s="207"/>
      <c r="C9" s="357"/>
      <c r="D9" s="217" t="s">
        <v>2015</v>
      </c>
      <c r="E9" s="217"/>
      <c r="F9" s="389"/>
      <c r="I9" s="390"/>
    </row>
    <row r="10" spans="1:15" ht="42" customHeight="1">
      <c r="A10" s="389"/>
      <c r="B10" s="207"/>
      <c r="C10" s="387"/>
      <c r="D10" s="388" t="s">
        <v>1327</v>
      </c>
      <c r="E10" s="217"/>
      <c r="F10" s="389"/>
      <c r="I10" s="390"/>
    </row>
    <row r="11" spans="1:15" ht="48" customHeight="1">
      <c r="A11" s="389"/>
      <c r="B11" s="207"/>
      <c r="C11" s="357"/>
      <c r="D11" s="217" t="s">
        <v>2016</v>
      </c>
      <c r="E11" s="217"/>
      <c r="F11" s="389"/>
      <c r="I11" s="390"/>
    </row>
    <row r="12" spans="1:15" ht="33" customHeight="1">
      <c r="A12" s="389"/>
      <c r="B12" s="207"/>
      <c r="C12" s="240" t="s">
        <v>2017</v>
      </c>
      <c r="D12" s="427"/>
      <c r="E12" s="241"/>
      <c r="F12" s="389"/>
      <c r="I12" s="390"/>
    </row>
    <row r="13" spans="1:15" ht="17.45" customHeight="1">
      <c r="A13" s="389"/>
      <c r="B13" s="207"/>
      <c r="C13" s="240"/>
      <c r="D13" s="300"/>
      <c r="E13" s="241"/>
      <c r="F13" s="389"/>
      <c r="I13" s="390"/>
    </row>
    <row r="14" spans="1:15" ht="26.85" customHeight="1">
      <c r="A14" s="389"/>
      <c r="B14" s="207"/>
      <c r="C14" s="793" t="s">
        <v>2018</v>
      </c>
      <c r="D14" s="793"/>
      <c r="E14" s="241"/>
      <c r="F14" s="389"/>
      <c r="I14" s="390"/>
    </row>
    <row r="15" spans="1:15" ht="14.1" customHeight="1">
      <c r="A15" s="389"/>
      <c r="B15" s="207"/>
      <c r="C15" s="300"/>
      <c r="D15" s="300"/>
      <c r="E15" s="241"/>
      <c r="F15" s="389"/>
      <c r="I15" s="390"/>
    </row>
    <row r="16" spans="1:15" ht="31.5" customHeight="1">
      <c r="A16" s="389"/>
      <c r="B16" s="145" t="s">
        <v>1314</v>
      </c>
      <c r="C16" s="733" t="s">
        <v>2019</v>
      </c>
      <c r="D16" s="733"/>
      <c r="E16" s="300"/>
      <c r="F16" s="389"/>
      <c r="I16" s="390"/>
    </row>
    <row r="17" spans="1:9" ht="27.95" customHeight="1">
      <c r="A17" s="389"/>
      <c r="B17" s="207"/>
      <c r="C17" s="357"/>
      <c r="D17" s="217" t="s">
        <v>2020</v>
      </c>
      <c r="E17" s="217"/>
      <c r="F17" s="389"/>
      <c r="I17" s="390"/>
    </row>
    <row r="18" spans="1:9" ht="27.95" customHeight="1">
      <c r="A18" s="389"/>
      <c r="B18" s="207"/>
      <c r="C18" s="357"/>
      <c r="D18" s="217" t="s">
        <v>2021</v>
      </c>
      <c r="E18" s="217"/>
      <c r="F18" s="389"/>
      <c r="I18" s="390"/>
    </row>
    <row r="19" spans="1:9" ht="27.95" customHeight="1">
      <c r="A19" s="389"/>
      <c r="B19" s="207"/>
      <c r="C19" s="357"/>
      <c r="D19" s="217" t="s">
        <v>2022</v>
      </c>
      <c r="E19" s="217"/>
      <c r="F19" s="389"/>
      <c r="I19" s="390"/>
    </row>
    <row r="20" spans="1:9" ht="20.25" customHeight="1">
      <c r="A20" s="389"/>
      <c r="B20" s="207"/>
      <c r="C20" s="797" t="s">
        <v>2023</v>
      </c>
      <c r="D20" s="797"/>
      <c r="E20" s="300"/>
      <c r="F20" s="389"/>
      <c r="I20" s="390"/>
    </row>
    <row r="21" spans="1:9" ht="72.75" customHeight="1">
      <c r="A21" s="389"/>
      <c r="B21" s="207"/>
      <c r="C21" s="798"/>
      <c r="D21" s="799"/>
      <c r="E21" s="240"/>
      <c r="F21" s="389"/>
      <c r="I21" s="390"/>
    </row>
    <row r="22" spans="1:9" ht="63.6" customHeight="1">
      <c r="A22" s="389"/>
      <c r="B22" s="145" t="s">
        <v>1315</v>
      </c>
      <c r="C22" s="703" t="s">
        <v>2024</v>
      </c>
      <c r="D22" s="703"/>
      <c r="E22" s="300"/>
      <c r="F22" s="389"/>
      <c r="I22" s="390"/>
    </row>
    <row r="23" spans="1:9" ht="32.25" customHeight="1">
      <c r="A23" s="389"/>
      <c r="B23" s="207"/>
      <c r="C23" s="357"/>
      <c r="D23" s="217" t="s">
        <v>2011</v>
      </c>
      <c r="E23" s="217"/>
      <c r="F23" s="389"/>
    </row>
    <row r="24" spans="1:9" ht="28.5" customHeight="1">
      <c r="A24" s="389"/>
      <c r="B24" s="207"/>
      <c r="C24" s="357"/>
      <c r="D24" s="217" t="s">
        <v>2025</v>
      </c>
      <c r="E24" s="217"/>
      <c r="F24" s="389"/>
    </row>
    <row r="25" spans="1:9" ht="28.5" customHeight="1">
      <c r="A25" s="389"/>
      <c r="B25" s="207"/>
      <c r="C25" s="207"/>
      <c r="D25" s="217"/>
      <c r="E25" s="217"/>
      <c r="F25" s="389"/>
    </row>
    <row r="26" spans="1:9" ht="20.25" customHeight="1">
      <c r="A26" s="389"/>
      <c r="B26" s="207"/>
      <c r="C26" s="797" t="s">
        <v>2023</v>
      </c>
      <c r="D26" s="797"/>
      <c r="E26" s="300"/>
      <c r="F26" s="389"/>
    </row>
    <row r="27" spans="1:9" ht="80.25" customHeight="1">
      <c r="A27" s="389"/>
      <c r="B27" s="207"/>
      <c r="C27" s="798"/>
      <c r="D27" s="799"/>
      <c r="E27" s="240"/>
      <c r="F27" s="389"/>
    </row>
    <row r="28" spans="1:9">
      <c r="A28" s="389"/>
      <c r="B28" s="207"/>
      <c r="C28" s="207"/>
      <c r="D28" s="207"/>
      <c r="E28" s="207"/>
      <c r="F28" s="389"/>
    </row>
    <row r="29" spans="1:9" ht="28.5" customHeight="1">
      <c r="A29" s="389"/>
      <c r="B29" s="207" t="s">
        <v>1352</v>
      </c>
      <c r="C29" s="207"/>
      <c r="D29" s="207"/>
      <c r="E29" s="207"/>
      <c r="F29" s="389"/>
    </row>
    <row r="30" spans="1:9" ht="29.25" customHeight="1">
      <c r="A30" s="389"/>
      <c r="B30" s="207"/>
      <c r="C30" s="357"/>
      <c r="D30" s="217" t="s">
        <v>1353</v>
      </c>
      <c r="E30" s="217"/>
      <c r="F30" s="389"/>
    </row>
    <row r="31" spans="1:9" ht="33.75" customHeight="1">
      <c r="A31" s="389"/>
      <c r="B31" s="207"/>
      <c r="C31" s="357"/>
      <c r="D31" s="217" t="s">
        <v>1353</v>
      </c>
      <c r="E31" s="217"/>
      <c r="F31" s="389"/>
    </row>
    <row r="32" spans="1:9" ht="32.25" customHeight="1">
      <c r="A32" s="389"/>
      <c r="B32" s="207"/>
      <c r="C32" s="357"/>
      <c r="D32" s="217" t="s">
        <v>1353</v>
      </c>
      <c r="E32" s="217"/>
      <c r="F32" s="389"/>
    </row>
    <row r="33" spans="1:6">
      <c r="A33" s="389"/>
      <c r="B33" s="207"/>
      <c r="C33" s="797" t="s">
        <v>2023</v>
      </c>
      <c r="D33" s="797"/>
      <c r="E33" s="300"/>
      <c r="F33" s="389"/>
    </row>
    <row r="34" spans="1:6" ht="90" customHeight="1">
      <c r="A34" s="389"/>
      <c r="B34" s="207"/>
      <c r="C34" s="798"/>
      <c r="D34" s="799"/>
      <c r="E34" s="240"/>
      <c r="F34" s="389"/>
    </row>
    <row r="35" spans="1:6">
      <c r="A35" s="389"/>
      <c r="B35" s="207"/>
      <c r="C35" s="207"/>
      <c r="D35" s="207"/>
      <c r="E35" s="207"/>
      <c r="F35" s="389"/>
    </row>
    <row r="36" spans="1:6">
      <c r="A36" s="389"/>
      <c r="B36" s="207"/>
      <c r="C36" s="207"/>
      <c r="D36" s="207"/>
      <c r="E36" s="207"/>
      <c r="F36" s="389"/>
    </row>
  </sheetData>
  <sheetProtection formatRows="0" selectLockedCells="1"/>
  <mergeCells count="15">
    <mergeCell ref="C14:D14"/>
    <mergeCell ref="C33:D33"/>
    <mergeCell ref="C34:D34"/>
    <mergeCell ref="C16:D16"/>
    <mergeCell ref="C20:D20"/>
    <mergeCell ref="C27:D27"/>
    <mergeCell ref="C21:D21"/>
    <mergeCell ref="C22:D22"/>
    <mergeCell ref="C26:D26"/>
    <mergeCell ref="B2:D2"/>
    <mergeCell ref="B3:D3"/>
    <mergeCell ref="B5:D5"/>
    <mergeCell ref="B8:D8"/>
    <mergeCell ref="B1:D1"/>
    <mergeCell ref="C7:D7"/>
  </mergeCells>
  <printOptions horizontalCentered="1"/>
  <pageMargins left="0.23622047244094499" right="0.23622047244094499" top="0.35433070866141703" bottom="0.35433070866141703" header="0.31496062992126" footer="0.31496062992126"/>
  <pageSetup paperSize="5"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581025</xdr:colOff>
                    <xdr:row>16</xdr:row>
                    <xdr:rowOff>104775</xdr:rowOff>
                  </from>
                  <to>
                    <xdr:col>2</xdr:col>
                    <xdr:colOff>771525</xdr:colOff>
                    <xdr:row>17</xdr:row>
                    <xdr:rowOff>9525</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581025</xdr:colOff>
                    <xdr:row>17</xdr:row>
                    <xdr:rowOff>85725</xdr:rowOff>
                  </from>
                  <to>
                    <xdr:col>2</xdr:col>
                    <xdr:colOff>771525</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581025</xdr:colOff>
                    <xdr:row>18</xdr:row>
                    <xdr:rowOff>85725</xdr:rowOff>
                  </from>
                  <to>
                    <xdr:col>2</xdr:col>
                    <xdr:colOff>771525</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600075</xdr:colOff>
                    <xdr:row>22</xdr:row>
                    <xdr:rowOff>133350</xdr:rowOff>
                  </from>
                  <to>
                    <xdr:col>2</xdr:col>
                    <xdr:colOff>790575</xdr:colOff>
                    <xdr:row>22</xdr:row>
                    <xdr:rowOff>390525</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600075</xdr:colOff>
                    <xdr:row>23</xdr:row>
                    <xdr:rowOff>85725</xdr:rowOff>
                  </from>
                  <to>
                    <xdr:col>2</xdr:col>
                    <xdr:colOff>790575</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638175</xdr:colOff>
                    <xdr:row>29</xdr:row>
                    <xdr:rowOff>142875</xdr:rowOff>
                  </from>
                  <to>
                    <xdr:col>2</xdr:col>
                    <xdr:colOff>828675</xdr:colOff>
                    <xdr:row>30</xdr:row>
                    <xdr:rowOff>28575</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638175</xdr:colOff>
                    <xdr:row>30</xdr:row>
                    <xdr:rowOff>180975</xdr:rowOff>
                  </from>
                  <to>
                    <xdr:col>2</xdr:col>
                    <xdr:colOff>828675</xdr:colOff>
                    <xdr:row>31</xdr:row>
                    <xdr:rowOff>9525</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638175</xdr:colOff>
                    <xdr:row>31</xdr:row>
                    <xdr:rowOff>142875</xdr:rowOff>
                  </from>
                  <to>
                    <xdr:col>2</xdr:col>
                    <xdr:colOff>828675</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581025</xdr:colOff>
                    <xdr:row>10</xdr:row>
                    <xdr:rowOff>219075</xdr:rowOff>
                  </from>
                  <to>
                    <xdr:col>2</xdr:col>
                    <xdr:colOff>771525</xdr:colOff>
                    <xdr:row>10</xdr:row>
                    <xdr:rowOff>485775</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581025</xdr:colOff>
                    <xdr:row>8</xdr:row>
                    <xdr:rowOff>219075</xdr:rowOff>
                  </from>
                  <to>
                    <xdr:col>2</xdr:col>
                    <xdr:colOff>771525</xdr:colOff>
                    <xdr:row>8</xdr:row>
                    <xdr:rowOff>485775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87D95-A001-447B-8CF2-C0726440ECE4}">
  <sheetPr>
    <tabColor theme="5" tint="-0.249977111117893"/>
    <pageSetUpPr fitToPage="1"/>
  </sheetPr>
  <dimension ref="A1:L22"/>
  <sheetViews>
    <sheetView showGridLines="0" zoomScaleNormal="100" workbookViewId="0">
      <selection activeCell="B8" sqref="B8:D8"/>
    </sheetView>
  </sheetViews>
  <sheetFormatPr baseColWidth="10" defaultRowHeight="15"/>
  <cols>
    <col min="1" max="1" width="38.42578125" customWidth="1"/>
    <col min="2" max="2" width="53.85546875" customWidth="1"/>
    <col min="3" max="3" width="16.28515625" customWidth="1"/>
    <col min="4" max="4" width="15.5703125" customWidth="1"/>
    <col min="5" max="5" width="15.140625" customWidth="1"/>
  </cols>
  <sheetData>
    <row r="1" spans="1:12">
      <c r="A1" s="800" t="s">
        <v>2170</v>
      </c>
      <c r="B1" s="800"/>
      <c r="C1" s="800"/>
      <c r="D1" s="800"/>
      <c r="E1" s="800"/>
      <c r="F1" s="527"/>
      <c r="G1" s="527"/>
      <c r="H1" s="527"/>
      <c r="I1" s="527"/>
      <c r="J1" s="527"/>
      <c r="K1" s="527"/>
      <c r="L1" s="527"/>
    </row>
    <row r="2" spans="1:12">
      <c r="A2" s="800"/>
      <c r="B2" s="800"/>
      <c r="C2" s="800"/>
      <c r="D2" s="800"/>
      <c r="E2" s="800"/>
      <c r="F2" s="527"/>
      <c r="G2" s="527"/>
      <c r="H2" s="527"/>
      <c r="I2" s="527"/>
      <c r="J2" s="527"/>
      <c r="K2" s="527"/>
      <c r="L2" s="527"/>
    </row>
    <row r="3" spans="1:12">
      <c r="A3" s="800"/>
      <c r="B3" s="800"/>
      <c r="C3" s="800"/>
      <c r="D3" s="800"/>
      <c r="E3" s="800"/>
      <c r="F3" s="527"/>
      <c r="G3" s="527"/>
      <c r="H3" s="527"/>
      <c r="I3" s="527"/>
      <c r="J3" s="527"/>
      <c r="K3" s="527"/>
      <c r="L3" s="527"/>
    </row>
    <row r="4" spans="1:12" ht="36.75" customHeight="1">
      <c r="A4" s="800"/>
      <c r="B4" s="800"/>
      <c r="C4" s="800"/>
      <c r="D4" s="800"/>
      <c r="E4" s="800"/>
      <c r="F4" s="527"/>
      <c r="G4" s="527"/>
      <c r="H4" s="527"/>
      <c r="I4" s="527"/>
      <c r="J4" s="527"/>
      <c r="K4" s="527"/>
      <c r="L4" s="527"/>
    </row>
    <row r="5" spans="1:12">
      <c r="A5" s="528"/>
      <c r="B5" s="528"/>
      <c r="C5" s="528"/>
      <c r="D5" s="528"/>
      <c r="E5" s="528"/>
      <c r="F5" s="527"/>
      <c r="G5" s="527"/>
      <c r="H5" s="527"/>
      <c r="I5" s="527"/>
      <c r="J5" s="527"/>
      <c r="K5" s="527"/>
      <c r="L5" s="527"/>
    </row>
    <row r="6" spans="1:12">
      <c r="A6" s="528"/>
      <c r="B6" s="528"/>
      <c r="C6" s="528"/>
      <c r="D6" s="528"/>
      <c r="E6" s="528"/>
      <c r="F6" s="527"/>
      <c r="G6" s="527"/>
      <c r="H6" s="527"/>
      <c r="I6" s="527"/>
      <c r="J6" s="527"/>
      <c r="K6" s="527"/>
      <c r="L6" s="527"/>
    </row>
    <row r="7" spans="1:12" ht="45.75" customHeight="1">
      <c r="A7" s="529" t="s">
        <v>2171</v>
      </c>
      <c r="B7" s="529" t="s">
        <v>2172</v>
      </c>
      <c r="C7" s="530" t="s">
        <v>2173</v>
      </c>
      <c r="D7" s="530" t="s">
        <v>1297</v>
      </c>
      <c r="E7" s="530" t="s">
        <v>2174</v>
      </c>
      <c r="F7" s="527"/>
      <c r="G7" s="527"/>
      <c r="H7" s="527"/>
      <c r="I7" s="527"/>
      <c r="J7" s="527"/>
      <c r="K7" s="527"/>
      <c r="L7" s="527"/>
    </row>
    <row r="8" spans="1:12" ht="53.25" customHeight="1">
      <c r="A8" s="531">
        <f>'Recommandation ATR'!D4</f>
        <v>0</v>
      </c>
      <c r="B8" s="531">
        <f>'Recommandation ATR'!D6</f>
        <v>0</v>
      </c>
      <c r="C8" s="532">
        <f>'Recommandation ATR'!D12</f>
        <v>0</v>
      </c>
      <c r="D8" s="532">
        <f>'Montage financier'!L42</f>
        <v>0</v>
      </c>
      <c r="E8" s="532">
        <f>'Montage financier'!L41</f>
        <v>0</v>
      </c>
      <c r="F8" s="527"/>
      <c r="G8" s="527"/>
      <c r="H8" s="527"/>
      <c r="I8" s="527"/>
      <c r="J8" s="527"/>
      <c r="K8" s="527"/>
      <c r="L8" s="527"/>
    </row>
    <row r="9" spans="1:12">
      <c r="A9" s="527"/>
      <c r="B9" s="527"/>
      <c r="C9" s="527"/>
      <c r="D9" s="527"/>
      <c r="E9" s="527"/>
      <c r="F9" s="527"/>
      <c r="G9" s="527"/>
      <c r="H9" s="527"/>
      <c r="I9" s="527"/>
      <c r="J9" s="527"/>
      <c r="K9" s="527"/>
      <c r="L9" s="527"/>
    </row>
    <row r="10" spans="1:12">
      <c r="A10" s="527"/>
      <c r="B10" s="527"/>
      <c r="C10" s="527"/>
      <c r="D10" s="527"/>
      <c r="E10" s="527"/>
      <c r="F10" s="527"/>
      <c r="G10" s="527"/>
      <c r="H10" s="527"/>
      <c r="I10" s="527"/>
      <c r="J10" s="527"/>
      <c r="K10" s="527"/>
      <c r="L10" s="527"/>
    </row>
    <row r="11" spans="1:12">
      <c r="A11" s="527"/>
      <c r="B11" s="527"/>
      <c r="C11" s="527"/>
      <c r="D11" s="527"/>
      <c r="E11" s="527"/>
      <c r="F11" s="527"/>
      <c r="G11" s="527"/>
      <c r="H11" s="527"/>
      <c r="I11" s="527"/>
      <c r="J11" s="527"/>
      <c r="K11" s="527"/>
      <c r="L11" s="527"/>
    </row>
    <row r="12" spans="1:12">
      <c r="A12" s="527"/>
      <c r="B12" s="527"/>
      <c r="C12" s="527"/>
      <c r="D12" s="527"/>
      <c r="E12" s="527"/>
      <c r="F12" s="527"/>
      <c r="G12" s="527"/>
      <c r="H12" s="527"/>
      <c r="I12" s="527"/>
      <c r="J12" s="527"/>
      <c r="K12" s="527"/>
      <c r="L12" s="527"/>
    </row>
    <row r="13" spans="1:12">
      <c r="A13" s="527"/>
      <c r="B13" s="527"/>
      <c r="C13" s="527"/>
      <c r="D13" s="527"/>
      <c r="E13" s="527"/>
      <c r="F13" s="527"/>
      <c r="G13" s="527"/>
      <c r="H13" s="527"/>
      <c r="I13" s="527"/>
      <c r="J13" s="527"/>
      <c r="K13" s="527"/>
      <c r="L13" s="527"/>
    </row>
    <row r="14" spans="1:12">
      <c r="A14" s="527"/>
      <c r="B14" s="527"/>
      <c r="C14" s="527"/>
      <c r="D14" s="527"/>
      <c r="E14" s="527"/>
      <c r="F14" s="527"/>
      <c r="G14" s="527"/>
      <c r="H14" s="527"/>
      <c r="I14" s="527"/>
      <c r="J14" s="527"/>
      <c r="K14" s="527"/>
      <c r="L14" s="527"/>
    </row>
    <row r="15" spans="1:12">
      <c r="A15" s="527"/>
      <c r="B15" s="527"/>
      <c r="C15" s="527"/>
      <c r="D15" s="527"/>
      <c r="E15" s="527"/>
      <c r="F15" s="527"/>
      <c r="G15" s="527"/>
      <c r="H15" s="527"/>
      <c r="I15" s="527"/>
      <c r="J15" s="527"/>
      <c r="K15" s="527"/>
      <c r="L15" s="527"/>
    </row>
    <row r="16" spans="1:12">
      <c r="A16" s="527"/>
      <c r="B16" s="527"/>
      <c r="C16" s="527"/>
      <c r="D16" s="527"/>
      <c r="E16" s="527"/>
      <c r="F16" s="527"/>
      <c r="G16" s="527"/>
      <c r="H16" s="527"/>
      <c r="I16" s="527"/>
      <c r="J16" s="527"/>
      <c r="K16" s="527"/>
      <c r="L16" s="527"/>
    </row>
    <row r="17" spans="1:12">
      <c r="A17" s="527"/>
      <c r="B17" s="527"/>
      <c r="C17" s="527"/>
      <c r="D17" s="527"/>
      <c r="E17" s="527"/>
      <c r="F17" s="527"/>
      <c r="G17" s="527"/>
      <c r="H17" s="527"/>
      <c r="I17" s="527"/>
      <c r="J17" s="527"/>
      <c r="K17" s="527"/>
      <c r="L17" s="527"/>
    </row>
    <row r="18" spans="1:12">
      <c r="A18" s="527"/>
      <c r="B18" s="527"/>
      <c r="C18" s="527"/>
      <c r="D18" s="527"/>
      <c r="E18" s="527"/>
      <c r="F18" s="527"/>
      <c r="G18" s="527"/>
      <c r="H18" s="527"/>
      <c r="I18" s="527"/>
      <c r="J18" s="527"/>
      <c r="K18" s="527"/>
      <c r="L18" s="527"/>
    </row>
    <row r="19" spans="1:12">
      <c r="A19" s="527"/>
      <c r="B19" s="527"/>
      <c r="C19" s="527"/>
      <c r="D19" s="527"/>
      <c r="E19" s="527"/>
      <c r="F19" s="527"/>
      <c r="G19" s="527"/>
      <c r="H19" s="527"/>
      <c r="I19" s="527"/>
      <c r="J19" s="527"/>
      <c r="K19" s="527"/>
      <c r="L19" s="527"/>
    </row>
    <row r="20" spans="1:12">
      <c r="A20" s="527"/>
      <c r="B20" s="527"/>
      <c r="C20" s="527"/>
      <c r="D20" s="527"/>
      <c r="E20" s="527"/>
      <c r="F20" s="527"/>
      <c r="G20" s="527"/>
      <c r="H20" s="527"/>
      <c r="I20" s="527"/>
      <c r="J20" s="527"/>
      <c r="K20" s="527"/>
      <c r="L20" s="527"/>
    </row>
    <row r="21" spans="1:12">
      <c r="A21" s="527"/>
      <c r="B21" s="527"/>
      <c r="C21" s="527"/>
      <c r="D21" s="527"/>
      <c r="E21" s="527"/>
      <c r="F21" s="527"/>
      <c r="G21" s="527"/>
      <c r="H21" s="527"/>
      <c r="I21" s="527"/>
      <c r="J21" s="527"/>
      <c r="K21" s="527"/>
      <c r="L21" s="527"/>
    </row>
    <row r="22" spans="1:12">
      <c r="A22" s="527"/>
      <c r="B22" s="527"/>
      <c r="C22" s="527"/>
      <c r="D22" s="527"/>
      <c r="E22" s="527"/>
      <c r="F22" s="527"/>
      <c r="G22" s="527"/>
      <c r="H22" s="527"/>
      <c r="I22" s="527"/>
      <c r="J22" s="527"/>
      <c r="K22" s="527"/>
      <c r="L22" s="527"/>
    </row>
  </sheetData>
  <mergeCells count="1">
    <mergeCell ref="A1:E4"/>
  </mergeCells>
  <pageMargins left="0.7" right="0.7" top="0.75" bottom="0.75" header="0.3" footer="0.3"/>
  <pageSetup scale="5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61"/>
  <sheetViews>
    <sheetView topLeftCell="S1" zoomScale="70" zoomScaleNormal="70" workbookViewId="0">
      <selection activeCell="B8" sqref="B8:D8"/>
    </sheetView>
  </sheetViews>
  <sheetFormatPr baseColWidth="10" defaultColWidth="11.42578125" defaultRowHeight="15"/>
  <cols>
    <col min="1" max="1" width="34.42578125" style="209" customWidth="1"/>
    <col min="2" max="8" width="11.42578125" style="209"/>
    <col min="9" max="9" width="68.42578125" style="209" customWidth="1"/>
    <col min="10" max="10" width="85.28515625" style="209" bestFit="1" customWidth="1"/>
    <col min="11" max="11" width="51.85546875" style="209" customWidth="1"/>
    <col min="12" max="14" width="11.42578125" style="209"/>
    <col min="15" max="15" width="31.42578125" style="209" customWidth="1"/>
    <col min="16" max="16" width="11.42578125" style="209"/>
    <col min="17" max="17" width="50.7109375" style="209" bestFit="1" customWidth="1"/>
    <col min="18" max="18" width="19.85546875" style="209" customWidth="1"/>
    <col min="19" max="19" width="42.42578125" style="209" customWidth="1"/>
    <col min="20" max="20" width="33.140625" style="209" customWidth="1"/>
    <col min="21" max="21" width="47.85546875" style="209" bestFit="1" customWidth="1"/>
    <col min="22" max="22" width="29.42578125" style="209" bestFit="1" customWidth="1"/>
    <col min="23" max="23" width="23.42578125" style="209" bestFit="1" customWidth="1"/>
    <col min="24" max="24" width="40.42578125" style="209" customWidth="1"/>
    <col min="25" max="25" width="29.5703125" style="209" customWidth="1"/>
    <col min="26" max="26" width="76.42578125" style="209" customWidth="1"/>
    <col min="27" max="27" width="11.42578125" style="209"/>
    <col min="28" max="28" width="109.85546875" style="209" customWidth="1"/>
    <col min="29" max="29" width="49.42578125" style="209" customWidth="1"/>
    <col min="30" max="30" width="78.5703125" style="209" customWidth="1"/>
    <col min="31" max="31" width="63.42578125" style="209" customWidth="1"/>
    <col min="32" max="32" width="25" style="209" customWidth="1"/>
    <col min="33" max="33" width="14.140625" style="209" customWidth="1"/>
    <col min="34" max="34" width="34.85546875" style="209" customWidth="1"/>
    <col min="35" max="35" width="40.85546875" style="209" customWidth="1"/>
    <col min="36" max="36" width="11.42578125" style="209"/>
    <col min="37" max="37" width="36.42578125" style="209" bestFit="1" customWidth="1"/>
    <col min="38" max="39" width="11.42578125" style="209"/>
    <col min="40" max="40" width="64.42578125" style="209" bestFit="1" customWidth="1"/>
    <col min="41" max="41" width="11.42578125" style="209"/>
    <col min="42" max="42" width="18.140625" style="209" customWidth="1"/>
    <col min="43" max="48" width="11.42578125" style="209"/>
    <col min="49" max="49" width="29.85546875" style="209" bestFit="1" customWidth="1"/>
    <col min="50" max="50" width="11.42578125" style="209"/>
    <col min="51" max="51" width="41.140625" style="209" customWidth="1"/>
    <col min="52" max="52" width="11.42578125" style="506"/>
    <col min="53" max="53" width="33.140625" style="506" bestFit="1" customWidth="1"/>
    <col min="54" max="54" width="38.85546875" style="209" bestFit="1" customWidth="1"/>
    <col min="55" max="16384" width="11.42578125" style="209"/>
  </cols>
  <sheetData>
    <row r="1" spans="1:54">
      <c r="A1" s="359" t="s">
        <v>1245</v>
      </c>
      <c r="C1" s="209" t="s">
        <v>3</v>
      </c>
      <c r="E1" s="359" t="s">
        <v>4</v>
      </c>
      <c r="G1" s="359" t="s">
        <v>5</v>
      </c>
      <c r="I1" s="359" t="s">
        <v>6</v>
      </c>
      <c r="J1" s="359" t="s">
        <v>1438</v>
      </c>
      <c r="K1" s="359" t="s">
        <v>1626</v>
      </c>
      <c r="O1" s="209" t="s">
        <v>7</v>
      </c>
      <c r="Q1" s="359" t="s">
        <v>1448</v>
      </c>
      <c r="R1" s="359" t="s">
        <v>8</v>
      </c>
      <c r="S1" s="471" t="s">
        <v>9</v>
      </c>
      <c r="T1" s="359" t="s">
        <v>10</v>
      </c>
      <c r="U1" s="359" t="s">
        <v>11</v>
      </c>
      <c r="V1" s="359" t="s">
        <v>12</v>
      </c>
      <c r="W1" s="359" t="s">
        <v>13</v>
      </c>
      <c r="X1" s="359" t="s">
        <v>14</v>
      </c>
      <c r="Z1" s="359" t="s">
        <v>16</v>
      </c>
      <c r="AB1" s="359" t="s">
        <v>17</v>
      </c>
      <c r="AC1" s="359" t="s">
        <v>18</v>
      </c>
      <c r="AD1" s="359" t="s">
        <v>19</v>
      </c>
      <c r="AE1" s="359" t="s">
        <v>20</v>
      </c>
      <c r="AF1" s="209" t="s">
        <v>1355</v>
      </c>
      <c r="AG1" s="209" t="s">
        <v>1398</v>
      </c>
      <c r="AH1" s="209" t="s">
        <v>1399</v>
      </c>
      <c r="AI1" s="359" t="s">
        <v>1408</v>
      </c>
      <c r="AJ1" s="209" t="s">
        <v>1398</v>
      </c>
      <c r="AK1" s="209" t="s">
        <v>1399</v>
      </c>
      <c r="AN1" s="359" t="s">
        <v>1408</v>
      </c>
      <c r="AP1" s="801" t="s">
        <v>13</v>
      </c>
      <c r="AQ1" s="803" t="s">
        <v>1457</v>
      </c>
      <c r="AR1" s="803"/>
      <c r="AS1" s="803"/>
      <c r="AT1" s="803"/>
      <c r="AW1" s="359" t="s">
        <v>1486</v>
      </c>
      <c r="AY1" s="472" t="s">
        <v>1253</v>
      </c>
      <c r="AZ1" s="506" t="s">
        <v>2080</v>
      </c>
      <c r="BA1" s="506" t="s">
        <v>2081</v>
      </c>
      <c r="BB1" s="359" t="s">
        <v>15</v>
      </c>
    </row>
    <row r="2" spans="1:54" ht="12.75" customHeight="1" thickBot="1">
      <c r="Q2" s="209" t="s">
        <v>2026</v>
      </c>
      <c r="S2" s="473" t="s">
        <v>21</v>
      </c>
      <c r="T2" s="209" t="s">
        <v>22</v>
      </c>
      <c r="U2" s="209" t="s">
        <v>23</v>
      </c>
      <c r="V2" s="209" t="s">
        <v>24</v>
      </c>
      <c r="W2" s="209" t="s">
        <v>24</v>
      </c>
      <c r="X2" s="474" t="s">
        <v>25</v>
      </c>
      <c r="Z2" s="209" t="s">
        <v>1591</v>
      </c>
      <c r="AB2" s="209" t="s">
        <v>2045</v>
      </c>
      <c r="AC2" s="209" t="s">
        <v>26</v>
      </c>
      <c r="AD2" s="209" t="s">
        <v>27</v>
      </c>
      <c r="AE2" s="209" t="s">
        <v>28</v>
      </c>
      <c r="AF2" s="209" t="s">
        <v>34</v>
      </c>
      <c r="AG2" s="209">
        <v>1</v>
      </c>
      <c r="AH2" s="209" t="str">
        <f>VLOOKUP(AG2,$AJ$2:$AK$11,2,FALSE)</f>
        <v>Études</v>
      </c>
      <c r="AI2" s="209" t="str">
        <f>AH3&amp;" - "&amp;AF3</f>
        <v>Études - Étude technique (plans et devis)</v>
      </c>
      <c r="AJ2" s="209">
        <v>1</v>
      </c>
      <c r="AK2" s="209" t="s">
        <v>1400</v>
      </c>
      <c r="AN2" s="209" t="s">
        <v>1692</v>
      </c>
      <c r="AP2" s="802"/>
      <c r="AQ2" s="475" t="s">
        <v>124</v>
      </c>
      <c r="AR2" s="475" t="s">
        <v>1458</v>
      </c>
      <c r="AS2" s="475" t="s">
        <v>1283</v>
      </c>
      <c r="AT2" s="475" t="s">
        <v>1459</v>
      </c>
      <c r="AU2" s="475" t="s">
        <v>1463</v>
      </c>
      <c r="AY2" s="209" t="s">
        <v>1487</v>
      </c>
      <c r="AZ2" s="506">
        <v>579</v>
      </c>
      <c r="BA2" s="506" t="s">
        <v>2082</v>
      </c>
      <c r="BB2" s="209" t="str">
        <f t="shared" ref="BB2:BB33" si="0">BA2&amp;" - "&amp;AZ2</f>
        <v>Abitibi-Est - 579</v>
      </c>
    </row>
    <row r="3" spans="1:54" ht="12.75" customHeight="1" thickTop="1">
      <c r="A3" s="474" t="s">
        <v>1592</v>
      </c>
      <c r="C3" s="209" t="s">
        <v>1623</v>
      </c>
      <c r="E3" s="209" t="s">
        <v>30</v>
      </c>
      <c r="G3" s="209" t="s">
        <v>31</v>
      </c>
      <c r="I3" s="209" t="s">
        <v>1625</v>
      </c>
      <c r="J3" s="209" t="s">
        <v>1440</v>
      </c>
      <c r="K3" s="209" t="s">
        <v>1625</v>
      </c>
      <c r="O3" s="209" t="s">
        <v>32</v>
      </c>
      <c r="Q3" s="209" t="s">
        <v>2027</v>
      </c>
      <c r="R3" s="209" t="s">
        <v>60</v>
      </c>
      <c r="S3" s="473" t="s">
        <v>1629</v>
      </c>
      <c r="T3" s="209" t="s">
        <v>48</v>
      </c>
      <c r="U3" s="209" t="s">
        <v>35</v>
      </c>
      <c r="V3" s="209" t="s">
        <v>36</v>
      </c>
      <c r="W3" s="209" t="s">
        <v>37</v>
      </c>
      <c r="X3" s="474" t="s">
        <v>1680</v>
      </c>
      <c r="Z3" s="209" t="s">
        <v>38</v>
      </c>
      <c r="AB3" s="209" t="s">
        <v>2046</v>
      </c>
      <c r="AC3" s="209" t="s">
        <v>39</v>
      </c>
      <c r="AD3" s="209" t="s">
        <v>40</v>
      </c>
      <c r="AE3" s="209" t="s">
        <v>2028</v>
      </c>
      <c r="AF3" s="209" t="s">
        <v>1356</v>
      </c>
      <c r="AG3" s="209">
        <v>1</v>
      </c>
      <c r="AH3" s="209" t="str">
        <f t="shared" ref="AH3:AH60" si="1">VLOOKUP(AG3,$AJ$2:$AK$11,2,FALSE)</f>
        <v>Études</v>
      </c>
      <c r="AI3" s="209" t="str">
        <f>AH4&amp;" - "&amp;AF4</f>
        <v>Études - Plan d'affaires</v>
      </c>
      <c r="AJ3" s="209">
        <v>4</v>
      </c>
      <c r="AK3" s="209" t="s">
        <v>1401</v>
      </c>
      <c r="AN3" s="209" t="s">
        <v>1693</v>
      </c>
      <c r="AP3" s="293" t="s">
        <v>1464</v>
      </c>
      <c r="AQ3" s="476">
        <v>100</v>
      </c>
      <c r="AR3" s="477"/>
      <c r="AS3" s="477"/>
      <c r="AT3" s="477"/>
      <c r="AU3" s="478">
        <f>SUM(AR3:AT3)</f>
        <v>0</v>
      </c>
      <c r="AW3" s="209" t="str">
        <f>AP3&amp;" :  "&amp;AU3</f>
        <v>01_Îles-de-la-Madeleine :  0</v>
      </c>
      <c r="AY3" s="209" t="s">
        <v>1488</v>
      </c>
      <c r="AZ3" s="506">
        <v>573</v>
      </c>
      <c r="BA3" s="506" t="s">
        <v>2083</v>
      </c>
      <c r="BB3" s="209" t="str">
        <f t="shared" si="0"/>
        <v>Abitibi-Ouest - 573</v>
      </c>
    </row>
    <row r="4" spans="1:54" ht="12.75" customHeight="1">
      <c r="A4" s="209" t="s">
        <v>55</v>
      </c>
      <c r="C4" s="209" t="s">
        <v>42</v>
      </c>
      <c r="E4" s="209" t="s">
        <v>43</v>
      </c>
      <c r="G4" s="209" t="s">
        <v>44</v>
      </c>
      <c r="I4" s="209" t="s">
        <v>2029</v>
      </c>
      <c r="J4" s="209" t="s">
        <v>1441</v>
      </c>
      <c r="K4" s="209" t="s">
        <v>1627</v>
      </c>
      <c r="O4" s="209" t="s">
        <v>45</v>
      </c>
      <c r="Q4" s="209" t="s">
        <v>2030</v>
      </c>
      <c r="R4" s="209" t="s">
        <v>46</v>
      </c>
      <c r="S4" s="473" t="s">
        <v>47</v>
      </c>
      <c r="T4" s="209" t="s">
        <v>62</v>
      </c>
      <c r="U4" s="209" t="s">
        <v>49</v>
      </c>
      <c r="V4" s="209" t="s">
        <v>50</v>
      </c>
      <c r="W4" s="209" t="s">
        <v>36</v>
      </c>
      <c r="X4" s="474" t="s">
        <v>51</v>
      </c>
      <c r="Z4" s="209" t="s">
        <v>53</v>
      </c>
      <c r="AB4" s="209" t="s">
        <v>2047</v>
      </c>
      <c r="AC4" s="209" t="s">
        <v>1685</v>
      </c>
      <c r="AD4" s="209" t="s">
        <v>2031</v>
      </c>
      <c r="AE4" s="209" t="s">
        <v>54</v>
      </c>
      <c r="AF4" s="209" t="s">
        <v>1594</v>
      </c>
      <c r="AG4" s="209">
        <v>1</v>
      </c>
      <c r="AH4" s="209" t="str">
        <f t="shared" si="1"/>
        <v>Études</v>
      </c>
      <c r="AI4" s="209" t="str">
        <f>AH2&amp;" - "&amp;AF2</f>
        <v>Études - Autre</v>
      </c>
      <c r="AJ4" s="209">
        <v>16</v>
      </c>
      <c r="AK4" s="209" t="s">
        <v>148</v>
      </c>
      <c r="AN4" s="209" t="s">
        <v>1694</v>
      </c>
      <c r="AP4" s="293" t="s">
        <v>1465</v>
      </c>
      <c r="AQ4" s="477">
        <v>82.5</v>
      </c>
      <c r="AR4" s="477">
        <v>7.1</v>
      </c>
      <c r="AS4" s="477">
        <v>4.7</v>
      </c>
      <c r="AT4" s="477">
        <v>5.7</v>
      </c>
      <c r="AU4" s="478">
        <f t="shared" ref="AU4:AU24" si="2">SUM(AR4:AT4)</f>
        <v>17.5</v>
      </c>
      <c r="AW4" s="209" t="str">
        <f>AP4&amp;" :  "&amp;AU4</f>
        <v>02 _Gaspésie :  17,5</v>
      </c>
      <c r="AY4" s="209" t="s">
        <v>1489</v>
      </c>
      <c r="AZ4" s="506">
        <v>437</v>
      </c>
      <c r="BA4" s="506" t="s">
        <v>2084</v>
      </c>
      <c r="BB4" s="209" t="str">
        <f t="shared" si="0"/>
        <v>Acadie - 437</v>
      </c>
    </row>
    <row r="5" spans="1:54" ht="12.75" customHeight="1">
      <c r="A5" s="209" t="s">
        <v>96</v>
      </c>
      <c r="C5" s="209" t="s">
        <v>56</v>
      </c>
      <c r="E5" s="209" t="s">
        <v>57</v>
      </c>
      <c r="G5" s="209" t="s">
        <v>58</v>
      </c>
      <c r="I5" s="209" t="s">
        <v>2032</v>
      </c>
      <c r="J5" s="209" t="s">
        <v>1439</v>
      </c>
      <c r="K5" s="209" t="s">
        <v>1628</v>
      </c>
      <c r="O5" s="209" t="s">
        <v>59</v>
      </c>
      <c r="R5" s="209" t="s">
        <v>33</v>
      </c>
      <c r="S5" s="473" t="s">
        <v>61</v>
      </c>
      <c r="T5" s="209" t="s">
        <v>72</v>
      </c>
      <c r="U5" s="209" t="s">
        <v>63</v>
      </c>
      <c r="V5" s="209" t="s">
        <v>52</v>
      </c>
      <c r="W5" s="209" t="s">
        <v>1593</v>
      </c>
      <c r="X5" s="474" t="s">
        <v>64</v>
      </c>
      <c r="Z5" s="209" t="s">
        <v>66</v>
      </c>
      <c r="AB5" s="479" t="s">
        <v>2053</v>
      </c>
      <c r="AC5" s="209" t="s">
        <v>67</v>
      </c>
      <c r="AD5" s="209" t="s">
        <v>1595</v>
      </c>
      <c r="AE5" s="209" t="s">
        <v>68</v>
      </c>
      <c r="AF5" s="209" t="s">
        <v>1367</v>
      </c>
      <c r="AG5" s="209">
        <v>4</v>
      </c>
      <c r="AH5" s="209" t="str">
        <f t="shared" si="1"/>
        <v>Immobilisation</v>
      </c>
      <c r="AI5" s="209" t="str">
        <f>AH5&amp;" - "&amp;AF5</f>
        <v>Immobilisation - Acquisition de technologies, de logiciels ou de progiciels</v>
      </c>
      <c r="AJ5" s="209">
        <v>20</v>
      </c>
      <c r="AK5" s="209" t="s">
        <v>1402</v>
      </c>
      <c r="AN5" s="209" t="s">
        <v>1695</v>
      </c>
      <c r="AP5" s="293" t="s">
        <v>1466</v>
      </c>
      <c r="AQ5" s="477">
        <v>91.6</v>
      </c>
      <c r="AR5" s="477">
        <v>6.4</v>
      </c>
      <c r="AS5" s="477">
        <v>0.5</v>
      </c>
      <c r="AT5" s="477">
        <v>1.5</v>
      </c>
      <c r="AU5" s="478">
        <f t="shared" si="2"/>
        <v>8.4</v>
      </c>
      <c r="AW5" s="209" t="str">
        <f t="shared" ref="AW5:AW24" si="3">AP5&amp;" :  "&amp;AU5</f>
        <v>03_Bas-Saint-Laurent :  8,4</v>
      </c>
      <c r="AY5" s="209" t="s">
        <v>1490</v>
      </c>
      <c r="AZ5" s="506">
        <v>373</v>
      </c>
      <c r="BA5" s="506" t="s">
        <v>2085</v>
      </c>
      <c r="BB5" s="209" t="str">
        <f t="shared" si="0"/>
        <v>Anjou-Louis-Riel - 373</v>
      </c>
    </row>
    <row r="6" spans="1:54" ht="12.75" customHeight="1">
      <c r="A6" s="209" t="s">
        <v>69</v>
      </c>
      <c r="J6" s="209" t="s">
        <v>2033</v>
      </c>
      <c r="R6" s="209" t="s">
        <v>70</v>
      </c>
      <c r="S6" s="473" t="s">
        <v>71</v>
      </c>
      <c r="T6" s="209" t="s">
        <v>79</v>
      </c>
      <c r="U6" s="209" t="s">
        <v>73</v>
      </c>
      <c r="V6" s="209" t="s">
        <v>65</v>
      </c>
      <c r="W6" s="209" t="s">
        <v>52</v>
      </c>
      <c r="X6" s="474" t="s">
        <v>74</v>
      </c>
      <c r="Z6" s="209" t="s">
        <v>76</v>
      </c>
      <c r="AB6" s="209" t="s">
        <v>2048</v>
      </c>
      <c r="AC6" s="209" t="s">
        <v>1686</v>
      </c>
      <c r="AD6" s="209" t="s">
        <v>1596</v>
      </c>
      <c r="AE6" s="209" t="s">
        <v>77</v>
      </c>
      <c r="AF6" s="209" t="s">
        <v>1362</v>
      </c>
      <c r="AG6" s="209">
        <v>4</v>
      </c>
      <c r="AH6" s="209" t="str">
        <f t="shared" si="1"/>
        <v>Immobilisation</v>
      </c>
      <c r="AI6" s="209" t="str">
        <f>AH6&amp;" - "&amp;AF6</f>
        <v>Immobilisation - Aménagement de sentiers</v>
      </c>
      <c r="AJ6" s="209">
        <v>24</v>
      </c>
      <c r="AK6" s="209" t="s">
        <v>1403</v>
      </c>
      <c r="AN6" s="209" t="s">
        <v>1696</v>
      </c>
      <c r="AP6" s="293" t="s">
        <v>1467</v>
      </c>
      <c r="AQ6" s="477">
        <v>71.599999999999994</v>
      </c>
      <c r="AR6" s="477">
        <v>9.1999999999999993</v>
      </c>
      <c r="AS6" s="477">
        <v>10.3</v>
      </c>
      <c r="AT6" s="477">
        <v>8.9</v>
      </c>
      <c r="AU6" s="478">
        <f t="shared" si="2"/>
        <v>28.4</v>
      </c>
      <c r="AW6" s="209" t="str">
        <f t="shared" si="3"/>
        <v>04_Québec :  28,4</v>
      </c>
      <c r="AY6" s="209" t="s">
        <v>1491</v>
      </c>
      <c r="AZ6" s="506">
        <v>535</v>
      </c>
      <c r="BA6" s="506" t="s">
        <v>2086</v>
      </c>
      <c r="BB6" s="209" t="str">
        <f t="shared" si="0"/>
        <v>Argenteuil - 535</v>
      </c>
    </row>
    <row r="7" spans="1:54" ht="12.75" customHeight="1">
      <c r="A7" s="209" t="s">
        <v>29</v>
      </c>
      <c r="S7" s="473" t="s">
        <v>78</v>
      </c>
      <c r="T7" s="209" t="s">
        <v>1634</v>
      </c>
      <c r="U7" s="209" t="s">
        <v>80</v>
      </c>
      <c r="V7" s="209" t="s">
        <v>81</v>
      </c>
      <c r="W7" s="209" t="s">
        <v>82</v>
      </c>
      <c r="X7" s="474" t="s">
        <v>83</v>
      </c>
      <c r="Z7" s="209" t="s">
        <v>43</v>
      </c>
      <c r="AB7" s="479" t="s">
        <v>2043</v>
      </c>
      <c r="AC7" s="209" t="s">
        <v>85</v>
      </c>
      <c r="AD7" s="209" t="s">
        <v>86</v>
      </c>
      <c r="AE7" s="209" t="s">
        <v>2034</v>
      </c>
      <c r="AF7" s="209" t="s">
        <v>1359</v>
      </c>
      <c r="AG7" s="209">
        <v>4</v>
      </c>
      <c r="AH7" s="209" t="str">
        <f t="shared" si="1"/>
        <v>Immobilisation</v>
      </c>
      <c r="AI7" s="209" t="str">
        <f>AH7&amp;" - "&amp;AF7</f>
        <v>Immobilisation - Aménagement extérieur</v>
      </c>
      <c r="AJ7" s="209">
        <v>27</v>
      </c>
      <c r="AK7" s="209" t="s">
        <v>1404</v>
      </c>
      <c r="AN7" s="209" t="s">
        <v>1697</v>
      </c>
      <c r="AP7" s="293" t="s">
        <v>1468</v>
      </c>
      <c r="AQ7" s="477">
        <v>87.6</v>
      </c>
      <c r="AR7" s="477">
        <v>3</v>
      </c>
      <c r="AS7" s="477">
        <v>5.7</v>
      </c>
      <c r="AT7" s="477">
        <v>3.7</v>
      </c>
      <c r="AU7" s="478">
        <f t="shared" si="2"/>
        <v>12.399999999999999</v>
      </c>
      <c r="AW7" s="209" t="str">
        <f t="shared" si="3"/>
        <v>05_Charlevoix :  12,4</v>
      </c>
      <c r="AY7" s="209" t="s">
        <v>1492</v>
      </c>
      <c r="AZ7" s="506">
        <v>323</v>
      </c>
      <c r="BA7" s="506" t="s">
        <v>2087</v>
      </c>
      <c r="BB7" s="209" t="str">
        <f t="shared" si="0"/>
        <v>Arthabaska - 323</v>
      </c>
    </row>
    <row r="8" spans="1:54" ht="12.75" customHeight="1">
      <c r="A8" s="209" t="s">
        <v>41</v>
      </c>
      <c r="I8" s="480"/>
      <c r="S8" s="473" t="s">
        <v>88</v>
      </c>
      <c r="T8" s="209" t="s">
        <v>1634</v>
      </c>
      <c r="U8" s="209" t="s">
        <v>89</v>
      </c>
      <c r="V8" s="209" t="s">
        <v>90</v>
      </c>
      <c r="W8" s="209" t="s">
        <v>65</v>
      </c>
      <c r="X8" s="474" t="s">
        <v>34</v>
      </c>
      <c r="AB8" s="479" t="s">
        <v>2044</v>
      </c>
      <c r="AC8" s="209" t="s">
        <v>1442</v>
      </c>
      <c r="AD8" s="209" t="s">
        <v>1687</v>
      </c>
      <c r="AE8" s="209" t="s">
        <v>2035</v>
      </c>
      <c r="AF8" s="209" t="s">
        <v>1358</v>
      </c>
      <c r="AG8" s="209">
        <v>4</v>
      </c>
      <c r="AH8" s="209" t="str">
        <f t="shared" si="1"/>
        <v>Immobilisation</v>
      </c>
      <c r="AI8" s="209" t="str">
        <f>AH8&amp;" - "&amp;AF8</f>
        <v>Immobilisation - Aménagement intérieur</v>
      </c>
      <c r="AJ8" s="209">
        <v>30</v>
      </c>
      <c r="AK8" s="209" t="s">
        <v>1405</v>
      </c>
      <c r="AN8" s="209" t="s">
        <v>1698</v>
      </c>
      <c r="AP8" s="293" t="s">
        <v>1469</v>
      </c>
      <c r="AQ8" s="477">
        <v>87.5</v>
      </c>
      <c r="AR8" s="477">
        <v>8</v>
      </c>
      <c r="AS8" s="477">
        <v>3.4</v>
      </c>
      <c r="AT8" s="477">
        <v>1.1000000000000001</v>
      </c>
      <c r="AU8" s="478">
        <f t="shared" si="2"/>
        <v>12.5</v>
      </c>
      <c r="AW8" s="209" t="str">
        <f t="shared" si="3"/>
        <v>06_Chaudières-Appalaches :  12,5</v>
      </c>
      <c r="AY8" s="209" t="s">
        <v>1493</v>
      </c>
      <c r="AZ8" s="506">
        <v>309</v>
      </c>
      <c r="BA8" s="506" t="s">
        <v>2088</v>
      </c>
      <c r="BB8" s="209" t="str">
        <f t="shared" si="0"/>
        <v>Beauce-Nord - 309</v>
      </c>
    </row>
    <row r="9" spans="1:54" ht="12.75" customHeight="1">
      <c r="A9" s="209" t="s">
        <v>87</v>
      </c>
      <c r="E9" s="209" t="s">
        <v>30</v>
      </c>
      <c r="S9" s="473" t="s">
        <v>1630</v>
      </c>
      <c r="T9" s="209" t="s">
        <v>97</v>
      </c>
      <c r="U9" s="209" t="s">
        <v>93</v>
      </c>
      <c r="V9" s="209" t="s">
        <v>1679</v>
      </c>
      <c r="W9" s="209" t="s">
        <v>81</v>
      </c>
      <c r="X9" s="474" t="s">
        <v>94</v>
      </c>
      <c r="AB9" s="209" t="s">
        <v>2049</v>
      </c>
      <c r="AC9" s="209" t="s">
        <v>1435</v>
      </c>
      <c r="AD9" s="209" t="s">
        <v>2036</v>
      </c>
      <c r="AE9" s="209" t="s">
        <v>95</v>
      </c>
      <c r="AF9" s="209" t="s">
        <v>34</v>
      </c>
      <c r="AG9" s="209">
        <v>4</v>
      </c>
      <c r="AH9" s="209" t="str">
        <f>VLOOKUP(AG9,$AJ$2:$AK$11,2,FALSE)</f>
        <v>Immobilisation</v>
      </c>
      <c r="AI9" s="209" t="str">
        <f t="shared" ref="AI9:AI18" si="4">AH10&amp;" - "&amp;AF10</f>
        <v>Immobilisation - Bateau</v>
      </c>
      <c r="AJ9" s="209">
        <v>38</v>
      </c>
      <c r="AK9" s="209" t="s">
        <v>1406</v>
      </c>
      <c r="AN9" s="209" t="s">
        <v>1699</v>
      </c>
      <c r="AP9" s="293" t="s">
        <v>1470</v>
      </c>
      <c r="AQ9" s="477">
        <v>92.1</v>
      </c>
      <c r="AR9" s="477">
        <v>2</v>
      </c>
      <c r="AS9" s="477">
        <v>1.3</v>
      </c>
      <c r="AT9" s="477">
        <v>4.5999999999999996</v>
      </c>
      <c r="AU9" s="478">
        <f t="shared" si="2"/>
        <v>7.8999999999999995</v>
      </c>
      <c r="AW9" s="209" t="str">
        <f t="shared" si="3"/>
        <v>07_Mauricie :  7,9</v>
      </c>
      <c r="AY9" s="209" t="s">
        <v>1494</v>
      </c>
      <c r="AZ9" s="506">
        <v>293</v>
      </c>
      <c r="BA9" s="506" t="s">
        <v>2089</v>
      </c>
      <c r="BB9" s="209" t="str">
        <f t="shared" si="0"/>
        <v>Beauce-Sud - 293</v>
      </c>
    </row>
    <row r="10" spans="1:54" ht="12.75" customHeight="1">
      <c r="A10" s="209" t="s">
        <v>92</v>
      </c>
      <c r="E10" s="209" t="s">
        <v>43</v>
      </c>
      <c r="I10" s="480"/>
      <c r="S10" s="473" t="s">
        <v>103</v>
      </c>
      <c r="T10" s="209" t="s">
        <v>97</v>
      </c>
      <c r="U10" s="209" t="s">
        <v>98</v>
      </c>
      <c r="V10" s="209" t="s">
        <v>84</v>
      </c>
      <c r="W10" s="209" t="s">
        <v>99</v>
      </c>
      <c r="X10" s="474" t="s">
        <v>100</v>
      </c>
      <c r="AB10" s="209" t="s">
        <v>2050</v>
      </c>
      <c r="AC10" s="209" t="s">
        <v>102</v>
      </c>
      <c r="AE10" s="209" t="s">
        <v>120</v>
      </c>
      <c r="AF10" s="209" t="s">
        <v>1394</v>
      </c>
      <c r="AG10" s="209">
        <v>4</v>
      </c>
      <c r="AH10" s="209" t="str">
        <f t="shared" si="1"/>
        <v>Immobilisation</v>
      </c>
      <c r="AI10" s="209" t="str">
        <f t="shared" si="4"/>
        <v>Immobilisation - Construction</v>
      </c>
      <c r="AJ10" s="209">
        <v>39</v>
      </c>
      <c r="AK10" s="209" t="s">
        <v>1381</v>
      </c>
      <c r="AN10" s="209" t="s">
        <v>1700</v>
      </c>
      <c r="AP10" s="293" t="s">
        <v>1471</v>
      </c>
      <c r="AQ10" s="477">
        <v>88.1</v>
      </c>
      <c r="AR10" s="477">
        <v>7.3</v>
      </c>
      <c r="AS10" s="477">
        <v>3.6</v>
      </c>
      <c r="AT10" s="477">
        <v>1</v>
      </c>
      <c r="AU10" s="478">
        <f t="shared" si="2"/>
        <v>11.9</v>
      </c>
      <c r="AW10" s="209" t="str">
        <f t="shared" si="3"/>
        <v>08_Cantons-de-L’Est :  11,9</v>
      </c>
      <c r="AY10" s="209" t="s">
        <v>1495</v>
      </c>
      <c r="AZ10" s="506">
        <v>153</v>
      </c>
      <c r="BA10" s="506" t="s">
        <v>188</v>
      </c>
      <c r="BB10" s="209" t="str">
        <f t="shared" si="0"/>
        <v>Beauharnois - 153</v>
      </c>
    </row>
    <row r="11" spans="1:54" ht="12.75" customHeight="1">
      <c r="A11" s="209" t="s">
        <v>1443</v>
      </c>
      <c r="E11" s="209" t="s">
        <v>1624</v>
      </c>
      <c r="S11" s="473" t="s">
        <v>109</v>
      </c>
      <c r="T11" s="209" t="s">
        <v>110</v>
      </c>
      <c r="U11" s="209" t="s">
        <v>104</v>
      </c>
      <c r="V11" s="209" t="s">
        <v>105</v>
      </c>
      <c r="W11" s="209" t="s">
        <v>106</v>
      </c>
      <c r="X11" s="474" t="s">
        <v>1681</v>
      </c>
      <c r="AB11" s="209" t="s">
        <v>2051</v>
      </c>
      <c r="AC11" s="209" t="s">
        <v>108</v>
      </c>
      <c r="AF11" s="209" t="s">
        <v>1357</v>
      </c>
      <c r="AG11" s="209">
        <v>4</v>
      </c>
      <c r="AH11" s="209" t="str">
        <f t="shared" si="1"/>
        <v>Immobilisation</v>
      </c>
      <c r="AI11" s="209" t="str">
        <f t="shared" si="4"/>
        <v>Immobilisation - Équipements</v>
      </c>
      <c r="AJ11" s="209">
        <v>40</v>
      </c>
      <c r="AK11" s="209" t="s">
        <v>1407</v>
      </c>
      <c r="AN11" s="209" t="s">
        <v>1701</v>
      </c>
      <c r="AP11" s="293" t="s">
        <v>1472</v>
      </c>
      <c r="AQ11" s="477">
        <v>82.8</v>
      </c>
      <c r="AR11" s="477">
        <v>8.6999999999999993</v>
      </c>
      <c r="AS11" s="477">
        <v>6.6</v>
      </c>
      <c r="AT11" s="477">
        <v>1.9</v>
      </c>
      <c r="AU11" s="478">
        <f t="shared" si="2"/>
        <v>17.2</v>
      </c>
      <c r="AW11" s="209" t="str">
        <f t="shared" si="3"/>
        <v>09_Montérégie :  17,2</v>
      </c>
      <c r="AY11" s="209" t="s">
        <v>1496</v>
      </c>
      <c r="AZ11" s="506">
        <v>303</v>
      </c>
      <c r="BA11" s="506" t="s">
        <v>2090</v>
      </c>
      <c r="BB11" s="209" t="str">
        <f t="shared" si="0"/>
        <v>Bellechasse - 303</v>
      </c>
    </row>
    <row r="12" spans="1:54" ht="12.75" customHeight="1">
      <c r="I12" s="480"/>
      <c r="S12" s="473" t="s">
        <v>1631</v>
      </c>
      <c r="T12" s="209" t="s">
        <v>116</v>
      </c>
      <c r="U12" s="209" t="s">
        <v>111</v>
      </c>
      <c r="V12" s="209" t="s">
        <v>91</v>
      </c>
      <c r="W12" s="209" t="s">
        <v>112</v>
      </c>
      <c r="X12" s="474" t="s">
        <v>113</v>
      </c>
      <c r="AB12" s="209" t="s">
        <v>2052</v>
      </c>
      <c r="AC12" s="209" t="s">
        <v>115</v>
      </c>
      <c r="AF12" s="209" t="s">
        <v>1361</v>
      </c>
      <c r="AG12" s="209">
        <v>4</v>
      </c>
      <c r="AH12" s="209" t="str">
        <f t="shared" si="1"/>
        <v>Immobilisation</v>
      </c>
      <c r="AI12" s="209" t="str">
        <f t="shared" si="4"/>
        <v>Immobilisation - Espaces administratifs</v>
      </c>
      <c r="AN12" s="209" t="s">
        <v>1702</v>
      </c>
      <c r="AP12" s="293" t="s">
        <v>1473</v>
      </c>
      <c r="AQ12" s="477">
        <v>95</v>
      </c>
      <c r="AR12" s="477">
        <v>1.9</v>
      </c>
      <c r="AS12" s="477">
        <v>1.6</v>
      </c>
      <c r="AT12" s="477">
        <v>1.6</v>
      </c>
      <c r="AU12" s="478">
        <f t="shared" si="2"/>
        <v>5.0999999999999996</v>
      </c>
      <c r="AW12" s="209" t="str">
        <f t="shared" si="3"/>
        <v>10_Lanaudière :  5,1</v>
      </c>
      <c r="AY12" s="209" t="s">
        <v>1497</v>
      </c>
      <c r="AZ12" s="506">
        <v>353</v>
      </c>
      <c r="BA12" s="506" t="s">
        <v>2091</v>
      </c>
      <c r="BB12" s="209" t="str">
        <f t="shared" si="0"/>
        <v>Berthier - 353</v>
      </c>
    </row>
    <row r="13" spans="1:54" ht="12.75" customHeight="1">
      <c r="S13" s="473" t="s">
        <v>1632</v>
      </c>
      <c r="T13" s="209" t="s">
        <v>121</v>
      </c>
      <c r="U13" s="209" t="s">
        <v>117</v>
      </c>
      <c r="V13" s="209" t="s">
        <v>101</v>
      </c>
      <c r="W13" s="209" t="s">
        <v>84</v>
      </c>
      <c r="X13" s="474" t="s">
        <v>118</v>
      </c>
      <c r="AB13" s="209" t="s">
        <v>120</v>
      </c>
      <c r="AC13" s="209" t="s">
        <v>120</v>
      </c>
      <c r="AF13" s="209" t="s">
        <v>1365</v>
      </c>
      <c r="AG13" s="209">
        <v>4</v>
      </c>
      <c r="AH13" s="209" t="str">
        <f t="shared" si="1"/>
        <v>Immobilisation</v>
      </c>
      <c r="AI13" s="209" t="str">
        <f t="shared" si="4"/>
        <v>Immobilisation - Espaces commerciaux</v>
      </c>
      <c r="AN13" s="209" t="s">
        <v>1703</v>
      </c>
      <c r="AP13" s="293" t="s">
        <v>1474</v>
      </c>
      <c r="AQ13" s="477">
        <v>79.599999999999994</v>
      </c>
      <c r="AR13" s="477">
        <v>15.9</v>
      </c>
      <c r="AS13" s="477">
        <v>2.7</v>
      </c>
      <c r="AT13" s="477">
        <v>1.9</v>
      </c>
      <c r="AU13" s="478">
        <f t="shared" si="2"/>
        <v>20.5</v>
      </c>
      <c r="AW13" s="209" t="str">
        <f t="shared" si="3"/>
        <v>11_Laurentides :  20,5</v>
      </c>
      <c r="AY13" s="209" t="s">
        <v>1498</v>
      </c>
      <c r="AZ13" s="506">
        <v>525</v>
      </c>
      <c r="BA13" s="506" t="s">
        <v>2092</v>
      </c>
      <c r="BB13" s="209" t="str">
        <f t="shared" si="0"/>
        <v>Bertrand - 525</v>
      </c>
    </row>
    <row r="14" spans="1:54" ht="12.75" customHeight="1">
      <c r="S14" s="473" t="s">
        <v>1633</v>
      </c>
      <c r="T14" s="209" t="s">
        <v>125</v>
      </c>
      <c r="U14" s="209" t="s">
        <v>122</v>
      </c>
      <c r="V14" s="209" t="s">
        <v>107</v>
      </c>
      <c r="W14" s="209" t="s">
        <v>105</v>
      </c>
      <c r="X14" s="474" t="s">
        <v>123</v>
      </c>
      <c r="AF14" s="209" t="s">
        <v>1366</v>
      </c>
      <c r="AG14" s="209">
        <v>4</v>
      </c>
      <c r="AH14" s="209" t="str">
        <f t="shared" si="1"/>
        <v>Immobilisation</v>
      </c>
      <c r="AI14" s="209" t="str">
        <f t="shared" si="4"/>
        <v>Immobilisation - Interprétation</v>
      </c>
      <c r="AN14" s="209" t="s">
        <v>1704</v>
      </c>
      <c r="AP14" s="293" t="s">
        <v>1475</v>
      </c>
      <c r="AQ14" s="477">
        <v>34.200000000000003</v>
      </c>
      <c r="AR14" s="477">
        <v>30.7</v>
      </c>
      <c r="AS14" s="477">
        <v>19.5</v>
      </c>
      <c r="AT14" s="477">
        <v>15.6</v>
      </c>
      <c r="AU14" s="478">
        <f t="shared" si="2"/>
        <v>65.8</v>
      </c>
      <c r="AW14" s="209" t="str">
        <f t="shared" si="3"/>
        <v>12_Montréal :  65,8</v>
      </c>
      <c r="AY14" s="209" t="s">
        <v>1499</v>
      </c>
      <c r="AZ14" s="506">
        <v>473</v>
      </c>
      <c r="BA14" s="506" t="s">
        <v>203</v>
      </c>
      <c r="BB14" s="209" t="str">
        <f t="shared" si="0"/>
        <v>Blainville - 473</v>
      </c>
    </row>
    <row r="15" spans="1:54" ht="12.75" customHeight="1">
      <c r="S15" s="473" t="s">
        <v>34</v>
      </c>
      <c r="T15" s="209" t="s">
        <v>1635</v>
      </c>
      <c r="U15" s="209" t="s">
        <v>126</v>
      </c>
      <c r="V15" s="209" t="s">
        <v>114</v>
      </c>
      <c r="W15" s="209" t="s">
        <v>91</v>
      </c>
      <c r="X15" s="474" t="s">
        <v>1682</v>
      </c>
      <c r="AF15" s="209" t="s">
        <v>1363</v>
      </c>
      <c r="AG15" s="209">
        <v>4</v>
      </c>
      <c r="AH15" s="209" t="str">
        <f t="shared" si="1"/>
        <v>Immobilisation</v>
      </c>
      <c r="AI15" s="209" t="str">
        <f t="shared" si="4"/>
        <v>Immobilisation - Mise à niveau</v>
      </c>
      <c r="AN15" s="209" t="s">
        <v>1705</v>
      </c>
      <c r="AP15" s="293" t="s">
        <v>1476</v>
      </c>
      <c r="AQ15" s="477">
        <v>66.5</v>
      </c>
      <c r="AR15" s="477">
        <v>28.2</v>
      </c>
      <c r="AS15" s="477">
        <v>3.3</v>
      </c>
      <c r="AT15" s="477">
        <v>2</v>
      </c>
      <c r="AU15" s="478">
        <f t="shared" si="2"/>
        <v>33.5</v>
      </c>
      <c r="AW15" s="209" t="str">
        <f t="shared" si="3"/>
        <v>13_Outaouais :  33,5</v>
      </c>
      <c r="AY15" s="209" t="s">
        <v>1500</v>
      </c>
      <c r="AZ15" s="506">
        <v>713</v>
      </c>
      <c r="BA15" s="506" t="s">
        <v>213</v>
      </c>
      <c r="BB15" s="209" t="str">
        <f t="shared" si="0"/>
        <v>Bonaventure - 713</v>
      </c>
    </row>
    <row r="16" spans="1:54" ht="12.75" customHeight="1">
      <c r="T16" s="209" t="s">
        <v>1636</v>
      </c>
      <c r="U16" s="209" t="s">
        <v>128</v>
      </c>
      <c r="V16" s="209" t="s">
        <v>129</v>
      </c>
      <c r="W16" s="209" t="s">
        <v>101</v>
      </c>
      <c r="X16" s="474" t="s">
        <v>1683</v>
      </c>
      <c r="AF16" s="209" t="s">
        <v>1360</v>
      </c>
      <c r="AG16" s="209">
        <v>4</v>
      </c>
      <c r="AH16" s="209" t="str">
        <f t="shared" si="1"/>
        <v>Immobilisation</v>
      </c>
      <c r="AI16" s="209" t="str">
        <f t="shared" si="4"/>
        <v>Immobilisation - Quai</v>
      </c>
      <c r="AN16" s="209" t="s">
        <v>1706</v>
      </c>
      <c r="AP16" s="293" t="s">
        <v>1477</v>
      </c>
      <c r="AQ16" s="477">
        <v>85.4</v>
      </c>
      <c r="AR16" s="477">
        <v>10.1</v>
      </c>
      <c r="AS16" s="477">
        <v>3.8</v>
      </c>
      <c r="AT16" s="477">
        <v>0.8</v>
      </c>
      <c r="AU16" s="478">
        <f t="shared" si="2"/>
        <v>14.7</v>
      </c>
      <c r="AW16" s="209" t="str">
        <f t="shared" si="3"/>
        <v>14_Abitibi-Témiscamingue :  14,7</v>
      </c>
      <c r="AY16" s="209" t="s">
        <v>1501</v>
      </c>
      <c r="AZ16" s="506">
        <v>243</v>
      </c>
      <c r="BA16" s="506" t="s">
        <v>2093</v>
      </c>
      <c r="BB16" s="209" t="str">
        <f t="shared" si="0"/>
        <v>Borduas - 243</v>
      </c>
    </row>
    <row r="17" spans="20:54" ht="12.75" customHeight="1">
      <c r="T17" s="209" t="s">
        <v>1636</v>
      </c>
      <c r="U17" s="209" t="s">
        <v>130</v>
      </c>
      <c r="V17" s="209" t="s">
        <v>119</v>
      </c>
      <c r="W17" s="209" t="s">
        <v>107</v>
      </c>
      <c r="X17" s="474" t="s">
        <v>1684</v>
      </c>
      <c r="AF17" s="209" t="s">
        <v>1395</v>
      </c>
      <c r="AG17" s="209">
        <v>4</v>
      </c>
      <c r="AH17" s="209" t="str">
        <f t="shared" si="1"/>
        <v>Immobilisation</v>
      </c>
      <c r="AI17" s="209" t="str">
        <f t="shared" si="4"/>
        <v>Immobilisation - Signalisation</v>
      </c>
      <c r="AN17" s="209" t="s">
        <v>1707</v>
      </c>
      <c r="AP17" s="293" t="s">
        <v>1478</v>
      </c>
      <c r="AQ17" s="477">
        <v>93.6</v>
      </c>
      <c r="AR17" s="477">
        <v>0.4</v>
      </c>
      <c r="AS17" s="477">
        <v>0.6</v>
      </c>
      <c r="AT17" s="477">
        <v>5.3</v>
      </c>
      <c r="AU17" s="478">
        <f t="shared" si="2"/>
        <v>6.3</v>
      </c>
      <c r="AW17" s="209" t="str">
        <f t="shared" si="3"/>
        <v>15_Saguenay-Lac-Saint-Jean :  6,3</v>
      </c>
      <c r="AY17" s="209" t="s">
        <v>1502</v>
      </c>
      <c r="AZ17" s="506">
        <v>431</v>
      </c>
      <c r="BA17" s="506" t="s">
        <v>2094</v>
      </c>
      <c r="BB17" s="209" t="str">
        <f t="shared" si="0"/>
        <v>Bourassa-Sauvé - 431</v>
      </c>
    </row>
    <row r="18" spans="20:54" ht="12.75" customHeight="1">
      <c r="T18" s="209" t="s">
        <v>133</v>
      </c>
      <c r="U18" s="209" t="s">
        <v>131</v>
      </c>
      <c r="V18" s="209" t="s">
        <v>127</v>
      </c>
      <c r="W18" s="209" t="s">
        <v>114</v>
      </c>
      <c r="X18" s="474" t="s">
        <v>132</v>
      </c>
      <c r="AF18" s="209" t="s">
        <v>1364</v>
      </c>
      <c r="AG18" s="209">
        <v>4</v>
      </c>
      <c r="AH18" s="209" t="str">
        <f t="shared" si="1"/>
        <v>Immobilisation</v>
      </c>
      <c r="AI18" s="209" t="str">
        <f t="shared" si="4"/>
        <v>Immobilisation - Terrain</v>
      </c>
      <c r="AN18" s="209" t="s">
        <v>1708</v>
      </c>
      <c r="AP18" s="293" t="s">
        <v>1479</v>
      </c>
      <c r="AQ18" s="477">
        <v>81.8</v>
      </c>
      <c r="AR18" s="477"/>
      <c r="AS18" s="477"/>
      <c r="AT18" s="477">
        <v>18.2</v>
      </c>
      <c r="AU18" s="478">
        <f t="shared" si="2"/>
        <v>18.2</v>
      </c>
      <c r="AW18" s="209" t="str">
        <f t="shared" si="3"/>
        <v>16_Manicouagan :  18,2</v>
      </c>
      <c r="AY18" s="209" t="s">
        <v>1503</v>
      </c>
      <c r="AZ18" s="506">
        <v>377</v>
      </c>
      <c r="BA18" s="506" t="s">
        <v>2095</v>
      </c>
      <c r="BB18" s="209" t="str">
        <f t="shared" si="0"/>
        <v>Bourget - 377</v>
      </c>
    </row>
    <row r="19" spans="20:54" ht="12.75" customHeight="1">
      <c r="T19" s="209" t="s">
        <v>136</v>
      </c>
      <c r="U19" s="209" t="s">
        <v>134</v>
      </c>
      <c r="W19" s="209" t="s">
        <v>138</v>
      </c>
      <c r="X19" s="474" t="s">
        <v>135</v>
      </c>
      <c r="AF19" s="209" t="s">
        <v>1396</v>
      </c>
      <c r="AG19" s="209">
        <v>4</v>
      </c>
      <c r="AH19" s="209" t="str">
        <f t="shared" si="1"/>
        <v>Immobilisation</v>
      </c>
      <c r="AI19" s="209" t="str">
        <f>AH9&amp;" - "&amp;AF9</f>
        <v>Immobilisation - Autre</v>
      </c>
      <c r="AN19" s="209" t="s">
        <v>1709</v>
      </c>
      <c r="AP19" s="293" t="s">
        <v>1480</v>
      </c>
      <c r="AQ19" s="477">
        <v>97</v>
      </c>
      <c r="AR19" s="477"/>
      <c r="AS19" s="477"/>
      <c r="AT19" s="477">
        <v>3</v>
      </c>
      <c r="AU19" s="478">
        <f t="shared" si="2"/>
        <v>3</v>
      </c>
      <c r="AW19" s="209" t="str">
        <f t="shared" si="3"/>
        <v>17_Duplessis :  3</v>
      </c>
      <c r="AY19" s="209" t="s">
        <v>1504</v>
      </c>
      <c r="AZ19" s="506">
        <v>129</v>
      </c>
      <c r="BA19" s="506" t="s">
        <v>2096</v>
      </c>
      <c r="BB19" s="209" t="str">
        <f t="shared" si="0"/>
        <v>Brome-Missisquoi - 129</v>
      </c>
    </row>
    <row r="20" spans="20:54" ht="12.75" customHeight="1">
      <c r="T20" s="209" t="s">
        <v>71</v>
      </c>
      <c r="U20" s="209" t="s">
        <v>137</v>
      </c>
      <c r="W20" s="209" t="s">
        <v>141</v>
      </c>
      <c r="X20" s="474" t="s">
        <v>139</v>
      </c>
      <c r="AF20" s="209" t="s">
        <v>34</v>
      </c>
      <c r="AG20" s="209">
        <v>16</v>
      </c>
      <c r="AH20" s="209" t="str">
        <f t="shared" si="1"/>
        <v>Hébergement</v>
      </c>
      <c r="AI20" s="209" t="str">
        <f>AH21&amp;" - "&amp;AF21</f>
        <v>Hébergement - Construction</v>
      </c>
      <c r="AN20" s="209" t="s">
        <v>1710</v>
      </c>
      <c r="AP20" s="293" t="s">
        <v>1481</v>
      </c>
      <c r="AQ20" s="476">
        <v>100</v>
      </c>
      <c r="AR20" s="477"/>
      <c r="AS20" s="477"/>
      <c r="AT20" s="477"/>
      <c r="AU20" s="478">
        <f t="shared" si="2"/>
        <v>0</v>
      </c>
      <c r="AW20" s="209" t="str">
        <f t="shared" si="3"/>
        <v>18_Baie James :  0</v>
      </c>
      <c r="AY20" s="209" t="s">
        <v>1597</v>
      </c>
      <c r="AZ20" s="506">
        <v>193</v>
      </c>
      <c r="BA20" s="506" t="s">
        <v>241</v>
      </c>
      <c r="BB20" s="209" t="str">
        <f t="shared" si="0"/>
        <v>Chambly - 193</v>
      </c>
    </row>
    <row r="21" spans="20:54" ht="12.75" customHeight="1">
      <c r="T21" s="209" t="s">
        <v>143</v>
      </c>
      <c r="U21" s="209" t="s">
        <v>140</v>
      </c>
      <c r="W21" s="209" t="s">
        <v>119</v>
      </c>
      <c r="X21" s="474" t="s">
        <v>142</v>
      </c>
      <c r="AF21" s="209" t="s">
        <v>1357</v>
      </c>
      <c r="AG21" s="209">
        <v>16</v>
      </c>
      <c r="AH21" s="209" t="str">
        <f t="shared" si="1"/>
        <v>Hébergement</v>
      </c>
      <c r="AI21" s="209" t="str">
        <f>AH22&amp;" - "&amp;AF22</f>
        <v>Hébergement - Équipements et matériel</v>
      </c>
      <c r="AN21" s="209" t="s">
        <v>1711</v>
      </c>
      <c r="AP21" s="293" t="s">
        <v>1482</v>
      </c>
      <c r="AQ21" s="477">
        <v>72.400000000000006</v>
      </c>
      <c r="AR21" s="477">
        <v>13.3</v>
      </c>
      <c r="AS21" s="477">
        <v>10.4</v>
      </c>
      <c r="AT21" s="477">
        <v>3.9</v>
      </c>
      <c r="AU21" s="478">
        <f t="shared" si="2"/>
        <v>27.6</v>
      </c>
      <c r="AW21" s="209" t="str">
        <f t="shared" si="3"/>
        <v>19_Laval :  27,6</v>
      </c>
      <c r="AY21" s="209" t="s">
        <v>1505</v>
      </c>
      <c r="AZ21" s="506">
        <v>593</v>
      </c>
      <c r="BA21" s="506" t="s">
        <v>243</v>
      </c>
      <c r="BB21" s="209" t="str">
        <f t="shared" si="0"/>
        <v>Champlain - 593</v>
      </c>
    </row>
    <row r="22" spans="20:54" ht="12.75" customHeight="1">
      <c r="T22" s="209" t="s">
        <v>146</v>
      </c>
      <c r="U22" s="209" t="s">
        <v>144</v>
      </c>
      <c r="W22" s="209" t="s">
        <v>124</v>
      </c>
      <c r="X22" s="474" t="s">
        <v>145</v>
      </c>
      <c r="AF22" s="209" t="s">
        <v>1369</v>
      </c>
      <c r="AG22" s="209">
        <v>16</v>
      </c>
      <c r="AH22" s="209" t="str">
        <f t="shared" si="1"/>
        <v>Hébergement</v>
      </c>
      <c r="AI22" s="209" t="str">
        <f>AH23&amp;" - "&amp;AF23</f>
        <v>Hébergement - Rénovation</v>
      </c>
      <c r="AN22" s="209" t="s">
        <v>1712</v>
      </c>
      <c r="AP22" s="293" t="s">
        <v>1483</v>
      </c>
      <c r="AQ22" s="477">
        <v>94.4</v>
      </c>
      <c r="AR22" s="477">
        <v>3.9</v>
      </c>
      <c r="AS22" s="477">
        <v>1.3</v>
      </c>
      <c r="AT22" s="477">
        <v>0.4</v>
      </c>
      <c r="AU22" s="478">
        <f t="shared" si="2"/>
        <v>5.6000000000000005</v>
      </c>
      <c r="AW22" s="209" t="str">
        <f t="shared" si="3"/>
        <v>20_Centre-du-Québec :  5,6</v>
      </c>
      <c r="AY22" s="209" t="s">
        <v>1506</v>
      </c>
      <c r="AZ22" s="506">
        <v>559</v>
      </c>
      <c r="BA22" s="506" t="s">
        <v>2097</v>
      </c>
      <c r="BB22" s="209" t="str">
        <f t="shared" si="0"/>
        <v>Chapleau - 559</v>
      </c>
    </row>
    <row r="23" spans="20:54" ht="12.75" customHeight="1">
      <c r="T23" s="209" t="s">
        <v>149</v>
      </c>
      <c r="U23" s="209" t="s">
        <v>147</v>
      </c>
      <c r="W23" s="209" t="s">
        <v>127</v>
      </c>
      <c r="X23" s="474" t="s">
        <v>148</v>
      </c>
      <c r="AF23" s="209" t="s">
        <v>1368</v>
      </c>
      <c r="AG23" s="209">
        <v>16</v>
      </c>
      <c r="AH23" s="209" t="str">
        <f t="shared" si="1"/>
        <v>Hébergement</v>
      </c>
      <c r="AI23" s="209" t="str">
        <f>AH20&amp;" - "&amp;AF20</f>
        <v>Hébergement - Autre</v>
      </c>
      <c r="AN23" s="209" t="s">
        <v>1713</v>
      </c>
      <c r="AP23" s="481" t="s">
        <v>1484</v>
      </c>
      <c r="AQ23" s="482"/>
      <c r="AR23" s="482"/>
      <c r="AS23" s="482"/>
      <c r="AT23" s="482"/>
      <c r="AU23" s="478">
        <f t="shared" si="2"/>
        <v>0</v>
      </c>
      <c r="AW23" s="209" t="str">
        <f t="shared" si="3"/>
        <v>21_Nunavik :  0</v>
      </c>
      <c r="AY23" s="209" t="s">
        <v>1507</v>
      </c>
      <c r="AZ23" s="506">
        <v>619</v>
      </c>
      <c r="BA23" s="506" t="s">
        <v>2098</v>
      </c>
      <c r="BB23" s="209" t="str">
        <f t="shared" si="0"/>
        <v>Charlesbourg - 619</v>
      </c>
    </row>
    <row r="24" spans="20:54" ht="12.75" customHeight="1">
      <c r="T24" s="209" t="s">
        <v>152</v>
      </c>
      <c r="U24" s="209" t="s">
        <v>150</v>
      </c>
      <c r="X24" s="474" t="s">
        <v>151</v>
      </c>
      <c r="AF24" s="209" t="s">
        <v>34</v>
      </c>
      <c r="AG24" s="209">
        <v>20</v>
      </c>
      <c r="AH24" s="209" t="str">
        <f t="shared" si="1"/>
        <v>Restauration</v>
      </c>
      <c r="AI24" s="209" t="str">
        <f>AH25&amp;" - "&amp;AF25</f>
        <v>Restauration - Construction</v>
      </c>
      <c r="AN24" s="209" t="s">
        <v>1714</v>
      </c>
      <c r="AP24" s="483" t="s">
        <v>1485</v>
      </c>
      <c r="AQ24" s="484"/>
      <c r="AR24" s="484"/>
      <c r="AS24" s="484"/>
      <c r="AT24" s="484"/>
      <c r="AU24" s="485">
        <f t="shared" si="2"/>
        <v>0</v>
      </c>
      <c r="AW24" s="209" t="str">
        <f t="shared" si="3"/>
        <v>22_Eeyou Istchee :  0</v>
      </c>
      <c r="AY24" s="209" t="s">
        <v>1508</v>
      </c>
      <c r="AZ24" s="506">
        <v>679</v>
      </c>
      <c r="BA24" s="506" t="s">
        <v>2099</v>
      </c>
      <c r="BB24" s="209" t="str">
        <f t="shared" si="0"/>
        <v>Charlevoix-Côte-de-Beaupré - 679</v>
      </c>
    </row>
    <row r="25" spans="20:54" ht="12.75" customHeight="1">
      <c r="T25" s="209" t="s">
        <v>34</v>
      </c>
      <c r="U25" s="209" t="s">
        <v>153</v>
      </c>
      <c r="X25" s="474" t="s">
        <v>154</v>
      </c>
      <c r="AF25" s="209" t="s">
        <v>1357</v>
      </c>
      <c r="AG25" s="209">
        <v>20</v>
      </c>
      <c r="AH25" s="209" t="str">
        <f t="shared" si="1"/>
        <v>Restauration</v>
      </c>
      <c r="AI25" s="209" t="str">
        <f>AH26&amp;" - "&amp;AF26</f>
        <v>Restauration - Équipements et matériel</v>
      </c>
      <c r="AN25" s="209" t="s">
        <v>1715</v>
      </c>
      <c r="AY25" s="209" t="s">
        <v>1509</v>
      </c>
      <c r="AZ25" s="506">
        <v>173</v>
      </c>
      <c r="BA25" s="506" t="s">
        <v>250</v>
      </c>
      <c r="BB25" s="209" t="str">
        <f t="shared" si="0"/>
        <v>Châteauguay - 173</v>
      </c>
    </row>
    <row r="26" spans="20:54" ht="12.75" customHeight="1">
      <c r="U26" s="209" t="s">
        <v>155</v>
      </c>
      <c r="X26" s="474" t="s">
        <v>156</v>
      </c>
      <c r="AF26" s="209" t="s">
        <v>1369</v>
      </c>
      <c r="AG26" s="209">
        <v>20</v>
      </c>
      <c r="AH26" s="209" t="str">
        <f t="shared" si="1"/>
        <v>Restauration</v>
      </c>
      <c r="AI26" s="209" t="str">
        <f>AH27&amp;" - "&amp;AF27</f>
        <v>Restauration - Rénovation</v>
      </c>
      <c r="AN26" s="209" t="s">
        <v>1716</v>
      </c>
      <c r="AY26" s="209" t="s">
        <v>1510</v>
      </c>
      <c r="AZ26" s="506">
        <v>613</v>
      </c>
      <c r="BA26" s="506" t="s">
        <v>2100</v>
      </c>
      <c r="BB26" s="209" t="str">
        <f t="shared" si="0"/>
        <v>Chauveau - 613</v>
      </c>
    </row>
    <row r="27" spans="20:54" ht="12.75" customHeight="1">
      <c r="U27" s="209" t="s">
        <v>157</v>
      </c>
      <c r="X27" s="474" t="s">
        <v>158</v>
      </c>
      <c r="AF27" s="209" t="s">
        <v>1368</v>
      </c>
      <c r="AG27" s="209">
        <v>20</v>
      </c>
      <c r="AH27" s="209" t="str">
        <f t="shared" si="1"/>
        <v>Restauration</v>
      </c>
      <c r="AI27" s="209" t="str">
        <f>AH24&amp;" - "&amp;AF24</f>
        <v>Restauration - Autre</v>
      </c>
      <c r="AN27" s="209" t="s">
        <v>1717</v>
      </c>
      <c r="AY27" s="209" t="s">
        <v>1511</v>
      </c>
      <c r="AZ27" s="506">
        <v>763</v>
      </c>
      <c r="BA27" s="506" t="s">
        <v>2101</v>
      </c>
      <c r="BB27" s="209" t="str">
        <f t="shared" si="0"/>
        <v>Chicoutimi - 763</v>
      </c>
    </row>
    <row r="28" spans="20:54" ht="12.75" customHeight="1">
      <c r="U28" s="209" t="s">
        <v>159</v>
      </c>
      <c r="X28" s="474" t="s">
        <v>160</v>
      </c>
      <c r="AF28" s="209" t="s">
        <v>34</v>
      </c>
      <c r="AG28" s="209">
        <v>24</v>
      </c>
      <c r="AH28" s="209" t="str">
        <f t="shared" si="1"/>
        <v>Honoraires professionnels</v>
      </c>
      <c r="AI28" s="209" t="str">
        <f>AH29&amp;" - "&amp;AF29</f>
        <v>Honoraires professionnels - Consultant</v>
      </c>
      <c r="AN28" s="209" t="s">
        <v>1718</v>
      </c>
      <c r="AY28" s="209" t="s">
        <v>1512</v>
      </c>
      <c r="AZ28" s="506">
        <v>441</v>
      </c>
      <c r="BA28" s="506" t="s">
        <v>2102</v>
      </c>
      <c r="BB28" s="209" t="str">
        <f t="shared" si="0"/>
        <v>Chomedey - 441</v>
      </c>
    </row>
    <row r="29" spans="20:54" ht="12.75" customHeight="1">
      <c r="U29" s="209" t="s">
        <v>1637</v>
      </c>
      <c r="X29" s="474" t="s">
        <v>161</v>
      </c>
      <c r="AF29" s="209" t="s">
        <v>1370</v>
      </c>
      <c r="AG29" s="209">
        <v>24</v>
      </c>
      <c r="AH29" s="209" t="str">
        <f t="shared" si="1"/>
        <v>Honoraires professionnels</v>
      </c>
      <c r="AI29" s="209" t="str">
        <f>AH30&amp;" - "&amp;AF30</f>
        <v>Honoraires professionnels - Main-d'œuvre spécialisée</v>
      </c>
      <c r="AN29" s="209" t="s">
        <v>1719</v>
      </c>
      <c r="AY29" s="209" t="s">
        <v>1513</v>
      </c>
      <c r="AZ29" s="506">
        <v>659</v>
      </c>
      <c r="BA29" s="506" t="s">
        <v>2103</v>
      </c>
      <c r="BB29" s="209" t="str">
        <f t="shared" si="0"/>
        <v>Chutes-de-la-Chaudière - 659</v>
      </c>
    </row>
    <row r="30" spans="20:54" ht="12.75" customHeight="1">
      <c r="U30" s="209" t="s">
        <v>162</v>
      </c>
      <c r="X30" s="474" t="s">
        <v>163</v>
      </c>
      <c r="AF30" s="209" t="s">
        <v>1598</v>
      </c>
      <c r="AG30" s="209">
        <v>24</v>
      </c>
      <c r="AH30" s="209" t="str">
        <f t="shared" si="1"/>
        <v>Honoraires professionnels</v>
      </c>
      <c r="AI30" s="209" t="str">
        <f>AH28&amp;" - "&amp;AF28</f>
        <v>Honoraires professionnels - Autre</v>
      </c>
      <c r="AN30" s="209" t="s">
        <v>1720</v>
      </c>
      <c r="AY30" s="209" t="s">
        <v>1514</v>
      </c>
      <c r="AZ30" s="506">
        <v>683</v>
      </c>
      <c r="BA30" s="506" t="s">
        <v>2104</v>
      </c>
      <c r="BB30" s="209" t="str">
        <f t="shared" si="0"/>
        <v>Côte-du-Sud - 683</v>
      </c>
    </row>
    <row r="31" spans="20:54" ht="12.75" customHeight="1">
      <c r="U31" s="209" t="s">
        <v>164</v>
      </c>
      <c r="X31" s="474" t="s">
        <v>165</v>
      </c>
      <c r="AF31" s="209" t="s">
        <v>34</v>
      </c>
      <c r="AG31" s="209">
        <v>27</v>
      </c>
      <c r="AH31" s="209" t="str">
        <f t="shared" si="1"/>
        <v>Ressources humaines</v>
      </c>
      <c r="AI31" s="209" t="str">
        <f>AH32&amp;" - "&amp;AF32</f>
        <v>Ressources humaines - Conseiller en développement (ATR)</v>
      </c>
      <c r="AN31" s="209" t="s">
        <v>1721</v>
      </c>
      <c r="AY31" s="209" t="s">
        <v>1515</v>
      </c>
      <c r="AZ31" s="506">
        <v>433</v>
      </c>
      <c r="BA31" s="506" t="s">
        <v>2105</v>
      </c>
      <c r="BB31" s="209" t="str">
        <f t="shared" si="0"/>
        <v>Crémazie - 433</v>
      </c>
    </row>
    <row r="32" spans="20:54" ht="12.75" customHeight="1">
      <c r="U32" s="209" t="s">
        <v>166</v>
      </c>
      <c r="X32" s="474" t="s">
        <v>167</v>
      </c>
      <c r="AF32" s="209" t="s">
        <v>1371</v>
      </c>
      <c r="AG32" s="209">
        <v>27</v>
      </c>
      <c r="AH32" s="209" t="str">
        <f t="shared" si="1"/>
        <v>Ressources humaines</v>
      </c>
      <c r="AI32" s="209" t="str">
        <f>AH33&amp;" - "&amp;AF33</f>
        <v>Ressources humaines - Personnel régulier du promoteur</v>
      </c>
      <c r="AN32" s="209" t="s">
        <v>1722</v>
      </c>
      <c r="AY32" s="209" t="s">
        <v>1516</v>
      </c>
      <c r="AZ32" s="506">
        <v>403</v>
      </c>
      <c r="BA32" s="506" t="s">
        <v>2106</v>
      </c>
      <c r="BB32" s="209" t="str">
        <f t="shared" si="0"/>
        <v>D'Arcy-McGee - 403</v>
      </c>
    </row>
    <row r="33" spans="21:54" ht="12.75" customHeight="1">
      <c r="U33" s="209" t="s">
        <v>1599</v>
      </c>
      <c r="X33" s="474" t="s">
        <v>168</v>
      </c>
      <c r="AF33" s="209" t="s">
        <v>1372</v>
      </c>
      <c r="AG33" s="209">
        <v>27</v>
      </c>
      <c r="AH33" s="209" t="str">
        <f t="shared" si="1"/>
        <v>Ressources humaines</v>
      </c>
      <c r="AI33" s="209" t="str">
        <f>AH31&amp;" - "&amp;AF31</f>
        <v>Ressources humaines - Autre</v>
      </c>
      <c r="AN33" s="209" t="s">
        <v>1723</v>
      </c>
      <c r="AY33" s="209" t="s">
        <v>1517</v>
      </c>
      <c r="AZ33" s="506">
        <v>483</v>
      </c>
      <c r="BA33" s="506" t="s">
        <v>286</v>
      </c>
      <c r="BB33" s="209" t="str">
        <f t="shared" si="0"/>
        <v>Deux-Montagnes - 483</v>
      </c>
    </row>
    <row r="34" spans="21:54" ht="12.75" customHeight="1">
      <c r="U34" s="209" t="s">
        <v>169</v>
      </c>
      <c r="X34" s="474" t="s">
        <v>170</v>
      </c>
      <c r="AF34" s="209" t="s">
        <v>1373</v>
      </c>
      <c r="AG34" s="209">
        <v>30</v>
      </c>
      <c r="AH34" s="209" t="str">
        <f t="shared" si="1"/>
        <v>Promotion/Marketing/Commercialisation</v>
      </c>
      <c r="AI34" s="209" t="str">
        <f>AH34&amp;" - "&amp;AF34</f>
        <v>Promotion/Marketing/Commercialisation - Actions de promotion en partenariat</v>
      </c>
      <c r="AN34" s="209" t="s">
        <v>1724</v>
      </c>
      <c r="AY34" s="209" t="s">
        <v>1518</v>
      </c>
      <c r="AZ34" s="506">
        <v>273</v>
      </c>
      <c r="BA34" s="506" t="s">
        <v>2107</v>
      </c>
      <c r="BB34" s="209" t="str">
        <f t="shared" ref="BB34:BB65" si="5">BA34&amp;" - "&amp;AZ34</f>
        <v>Drummond-Bois-Francs - 273</v>
      </c>
    </row>
    <row r="35" spans="21:54" ht="12.75" customHeight="1">
      <c r="U35" s="209" t="s">
        <v>171</v>
      </c>
      <c r="X35" s="474" t="s">
        <v>172</v>
      </c>
      <c r="AF35" s="209" t="s">
        <v>1379</v>
      </c>
      <c r="AG35" s="209">
        <v>30</v>
      </c>
      <c r="AH35" s="209" t="str">
        <f t="shared" si="1"/>
        <v>Promotion/Marketing/Commercialisation</v>
      </c>
      <c r="AI35" s="209" t="str">
        <f>AH35&amp;" - "&amp;AF35</f>
        <v>Promotion/Marketing/Commercialisation - Application mobile</v>
      </c>
      <c r="AN35" s="209" t="s">
        <v>1725</v>
      </c>
      <c r="AY35" s="209" t="s">
        <v>1519</v>
      </c>
      <c r="AZ35" s="506">
        <v>759</v>
      </c>
      <c r="BA35" s="506" t="s">
        <v>2108</v>
      </c>
      <c r="BB35" s="209" t="str">
        <f t="shared" si="5"/>
        <v>Dubuc - 759</v>
      </c>
    </row>
    <row r="36" spans="21:54" ht="12.75" customHeight="1">
      <c r="U36" s="209" t="s">
        <v>173</v>
      </c>
      <c r="X36" s="474" t="s">
        <v>174</v>
      </c>
      <c r="AF36" s="209" t="s">
        <v>34</v>
      </c>
      <c r="AG36" s="209">
        <v>30</v>
      </c>
      <c r="AH36" s="209" t="str">
        <f t="shared" si="1"/>
        <v>Promotion/Marketing/Commercialisation</v>
      </c>
      <c r="AI36" s="209" t="str">
        <f>AH37&amp;" - "&amp;AF37</f>
        <v>Promotion/Marketing/Commercialisation - Mise en marché</v>
      </c>
      <c r="AN36" s="209" t="s">
        <v>1726</v>
      </c>
      <c r="AY36" s="209" t="s">
        <v>1520</v>
      </c>
      <c r="AZ36" s="506">
        <v>745</v>
      </c>
      <c r="BA36" s="506" t="s">
        <v>75</v>
      </c>
      <c r="BB36" s="209" t="str">
        <f t="shared" si="5"/>
        <v>Duplessis - 745</v>
      </c>
    </row>
    <row r="37" spans="21:54" ht="12.75" customHeight="1">
      <c r="U37" s="209" t="s">
        <v>175</v>
      </c>
      <c r="X37" s="474" t="s">
        <v>176</v>
      </c>
      <c r="AF37" s="209" t="s">
        <v>1374</v>
      </c>
      <c r="AG37" s="209">
        <v>30</v>
      </c>
      <c r="AH37" s="209" t="str">
        <f t="shared" si="1"/>
        <v>Promotion/Marketing/Commercialisation</v>
      </c>
      <c r="AI37" s="209" t="str">
        <f>AH38&amp;" - "&amp;AF38</f>
        <v>Promotion/Marketing/Commercialisation - Participation à un salon, une foire ou une bourse</v>
      </c>
      <c r="AN37" s="209" t="s">
        <v>1727</v>
      </c>
      <c r="AY37" s="209" t="s">
        <v>1600</v>
      </c>
      <c r="AZ37" s="506">
        <v>443</v>
      </c>
      <c r="BA37" s="506" t="s">
        <v>2109</v>
      </c>
      <c r="BB37" s="209" t="str">
        <f t="shared" si="5"/>
        <v>Fabre - 443</v>
      </c>
    </row>
    <row r="38" spans="21:54" ht="12.75" customHeight="1">
      <c r="U38" s="209" t="s">
        <v>177</v>
      </c>
      <c r="X38" s="474" t="s">
        <v>178</v>
      </c>
      <c r="AF38" s="209" t="s">
        <v>1376</v>
      </c>
      <c r="AG38" s="209">
        <v>30</v>
      </c>
      <c r="AH38" s="209" t="str">
        <f t="shared" si="1"/>
        <v>Promotion/Marketing/Commercialisation</v>
      </c>
      <c r="AI38" s="209" t="str">
        <f>AH39&amp;" - "&amp;AF39</f>
        <v>Promotion/Marketing/Commercialisation - Participation à une tournée de familiarisation</v>
      </c>
      <c r="AN38" s="209" t="s">
        <v>1728</v>
      </c>
      <c r="AY38" s="209" t="s">
        <v>1521</v>
      </c>
      <c r="AZ38" s="506">
        <v>731</v>
      </c>
      <c r="BA38" s="506" t="s">
        <v>332</v>
      </c>
      <c r="BB38" s="209" t="str">
        <f t="shared" si="5"/>
        <v>Gaspé - 731</v>
      </c>
    </row>
    <row r="39" spans="21:54" ht="12.75" customHeight="1">
      <c r="U39" s="209" t="s">
        <v>179</v>
      </c>
      <c r="X39" s="474" t="s">
        <v>180</v>
      </c>
      <c r="AF39" s="209" t="s">
        <v>1375</v>
      </c>
      <c r="AG39" s="209">
        <v>30</v>
      </c>
      <c r="AH39" s="209" t="str">
        <f t="shared" si="1"/>
        <v>Promotion/Marketing/Commercialisation</v>
      </c>
      <c r="AI39" s="209" t="str">
        <f>AH40&amp;" - "&amp;AF40</f>
        <v>Promotion/Marketing/Commercialisation - Site Web</v>
      </c>
      <c r="AN39" s="209" t="s">
        <v>1729</v>
      </c>
      <c r="AY39" s="209" t="s">
        <v>1522</v>
      </c>
      <c r="AZ39" s="506">
        <v>557</v>
      </c>
      <c r="BA39" s="506" t="s">
        <v>333</v>
      </c>
      <c r="BB39" s="209" t="str">
        <f t="shared" si="5"/>
        <v>Gatineau - 557</v>
      </c>
    </row>
    <row r="40" spans="21:54" ht="12.75" customHeight="1">
      <c r="U40" s="209" t="s">
        <v>181</v>
      </c>
      <c r="X40" s="474" t="s">
        <v>182</v>
      </c>
      <c r="AF40" s="209" t="s">
        <v>1378</v>
      </c>
      <c r="AG40" s="209">
        <v>30</v>
      </c>
      <c r="AH40" s="209" t="str">
        <f t="shared" si="1"/>
        <v>Promotion/Marketing/Commercialisation</v>
      </c>
      <c r="AI40" s="209" t="str">
        <f>AH41&amp;" - "&amp;AF41</f>
        <v>Promotion/Marketing/Commercialisation - Tournée de presse</v>
      </c>
      <c r="AY40" s="209" t="s">
        <v>1601</v>
      </c>
      <c r="AZ40" s="506">
        <v>381</v>
      </c>
      <c r="BA40" s="506" t="s">
        <v>2110</v>
      </c>
      <c r="BB40" s="209" t="str">
        <f t="shared" si="5"/>
        <v>Gouin - 381</v>
      </c>
    </row>
    <row r="41" spans="21:54" ht="12.75" customHeight="1">
      <c r="U41" s="209" t="s">
        <v>183</v>
      </c>
      <c r="X41" s="474" t="s">
        <v>184</v>
      </c>
      <c r="AF41" s="209" t="s">
        <v>1377</v>
      </c>
      <c r="AG41" s="209">
        <v>30</v>
      </c>
      <c r="AH41" s="209" t="str">
        <f t="shared" si="1"/>
        <v>Promotion/Marketing/Commercialisation</v>
      </c>
      <c r="AI41" s="209" t="str">
        <f>AH36&amp;" - "&amp;AF36</f>
        <v>Promotion/Marketing/Commercialisation - Autre</v>
      </c>
      <c r="AY41" s="209" t="s">
        <v>1523</v>
      </c>
      <c r="AZ41" s="506">
        <v>133</v>
      </c>
      <c r="BA41" s="506" t="s">
        <v>340</v>
      </c>
      <c r="BB41" s="209" t="str">
        <f t="shared" si="5"/>
        <v>Granby - 133</v>
      </c>
    </row>
    <row r="42" spans="21:54" ht="12.75" customHeight="1">
      <c r="U42" s="209" t="s">
        <v>185</v>
      </c>
      <c r="X42" s="474" t="s">
        <v>186</v>
      </c>
      <c r="AF42" s="209" t="s">
        <v>1380</v>
      </c>
      <c r="AG42" s="209">
        <v>38</v>
      </c>
      <c r="AH42" s="209" t="str">
        <f t="shared" si="1"/>
        <v>Intégration des arts</v>
      </c>
      <c r="AI42" s="209" t="str">
        <f>AH42&amp;" - "&amp;AF42</f>
        <v>Intégration des arts - Loi du 1 % du MCC</v>
      </c>
      <c r="AY42" s="209" t="s">
        <v>1524</v>
      </c>
      <c r="AZ42" s="506">
        <v>481</v>
      </c>
      <c r="BA42" s="506" t="s">
        <v>2111</v>
      </c>
      <c r="BB42" s="209" t="str">
        <f t="shared" si="5"/>
        <v>Groulx - 481</v>
      </c>
    </row>
    <row r="43" spans="21:54" ht="12.75" customHeight="1">
      <c r="U43" s="209" t="s">
        <v>187</v>
      </c>
      <c r="AF43" s="209" t="s">
        <v>1381</v>
      </c>
      <c r="AG43" s="209">
        <v>39</v>
      </c>
      <c r="AH43" s="209" t="str">
        <f t="shared" si="1"/>
        <v>Fonds de roulement</v>
      </c>
      <c r="AI43" s="209" t="str">
        <f>AH43&amp;" - "&amp;AF43</f>
        <v>Fonds de roulement - Fonds de roulement</v>
      </c>
      <c r="AY43" s="209" t="s">
        <v>1525</v>
      </c>
      <c r="AZ43" s="506">
        <v>387</v>
      </c>
      <c r="BA43" s="506" t="s">
        <v>2112</v>
      </c>
      <c r="BB43" s="209" t="str">
        <f t="shared" si="5"/>
        <v>Hochelaga-Maisonneuve - 387</v>
      </c>
    </row>
    <row r="44" spans="21:54" ht="12.75" customHeight="1">
      <c r="U44" s="209" t="s">
        <v>188</v>
      </c>
      <c r="AF44" s="209" t="s">
        <v>34</v>
      </c>
      <c r="AG44" s="209">
        <v>40</v>
      </c>
      <c r="AH44" s="209" t="str">
        <f t="shared" si="1"/>
        <v>Autres dépenses</v>
      </c>
      <c r="AI44" s="209" t="str">
        <f t="shared" ref="AI44:AI59" si="6">AH45&amp;" - "&amp;AF45</f>
        <v>Autres dépenses - Contingence</v>
      </c>
      <c r="AY44" s="209" t="s">
        <v>1526</v>
      </c>
      <c r="AZ44" s="506">
        <v>561</v>
      </c>
      <c r="BA44" s="506" t="s">
        <v>2113</v>
      </c>
      <c r="BB44" s="209" t="str">
        <f t="shared" si="5"/>
        <v>Hull - 561</v>
      </c>
    </row>
    <row r="45" spans="21:54" ht="12.75" customHeight="1">
      <c r="U45" s="209" t="s">
        <v>189</v>
      </c>
      <c r="AF45" s="209" t="s">
        <v>1393</v>
      </c>
      <c r="AG45" s="209">
        <v>40</v>
      </c>
      <c r="AH45" s="209" t="str">
        <f t="shared" si="1"/>
        <v>Autres dépenses</v>
      </c>
      <c r="AI45" s="209" t="str">
        <f t="shared" si="6"/>
        <v>Autres dépenses - Contribution en nature (biens et services)</v>
      </c>
      <c r="AY45" s="209" t="s">
        <v>1527</v>
      </c>
      <c r="AZ45" s="506">
        <v>149</v>
      </c>
      <c r="BA45" s="506" t="s">
        <v>373</v>
      </c>
      <c r="BB45" s="209" t="str">
        <f t="shared" si="5"/>
        <v>Huntingdon - 149</v>
      </c>
    </row>
    <row r="46" spans="21:54" ht="12.75" customHeight="1">
      <c r="U46" s="209" t="s">
        <v>190</v>
      </c>
      <c r="AF46" s="209" t="s">
        <v>1392</v>
      </c>
      <c r="AG46" s="209">
        <v>40</v>
      </c>
      <c r="AH46" s="209" t="str">
        <f t="shared" si="1"/>
        <v>Autres dépenses</v>
      </c>
      <c r="AI46" s="209" t="str">
        <f t="shared" si="6"/>
        <v>Autres dépenses - Développement durable</v>
      </c>
      <c r="AY46" s="209" t="s">
        <v>1528</v>
      </c>
      <c r="AZ46" s="506">
        <v>143</v>
      </c>
      <c r="BA46" s="506" t="s">
        <v>2114</v>
      </c>
      <c r="BB46" s="209" t="str">
        <f t="shared" si="5"/>
        <v>Iberville - 143</v>
      </c>
    </row>
    <row r="47" spans="21:54" ht="12.75" customHeight="1">
      <c r="U47" s="209" t="s">
        <v>191</v>
      </c>
      <c r="AF47" s="209" t="s">
        <v>1270</v>
      </c>
      <c r="AG47" s="209">
        <v>40</v>
      </c>
      <c r="AH47" s="209" t="str">
        <f t="shared" si="1"/>
        <v>Autres dépenses</v>
      </c>
      <c r="AI47" s="209" t="str">
        <f t="shared" si="6"/>
        <v>Autres dépenses - Dragage pour la réalisation du projet</v>
      </c>
      <c r="AY47" s="209" t="s">
        <v>1529</v>
      </c>
      <c r="AZ47" s="506">
        <v>733</v>
      </c>
      <c r="BA47" s="506" t="s">
        <v>112</v>
      </c>
      <c r="BB47" s="209" t="str">
        <f t="shared" si="5"/>
        <v>Îles-de-la-Madeleine - 733</v>
      </c>
    </row>
    <row r="48" spans="21:54" ht="12.75" customHeight="1">
      <c r="U48" s="209" t="s">
        <v>192</v>
      </c>
      <c r="AF48" s="209" t="s">
        <v>1389</v>
      </c>
      <c r="AG48" s="209">
        <v>40</v>
      </c>
      <c r="AH48" s="209" t="str">
        <f t="shared" si="1"/>
        <v>Autres dépenses</v>
      </c>
      <c r="AI48" s="209" t="str">
        <f t="shared" si="6"/>
        <v>Autres dépenses - Dragage récurrent</v>
      </c>
      <c r="AY48" s="209" t="s">
        <v>1530</v>
      </c>
      <c r="AZ48" s="506">
        <v>409</v>
      </c>
      <c r="BA48" s="506" t="s">
        <v>2115</v>
      </c>
      <c r="BB48" s="209" t="str">
        <f t="shared" si="5"/>
        <v>Jacques-Cartier - 409</v>
      </c>
    </row>
    <row r="49" spans="21:54" ht="12.75" customHeight="1">
      <c r="U49" s="209" t="s">
        <v>193</v>
      </c>
      <c r="AF49" s="209" t="s">
        <v>1390</v>
      </c>
      <c r="AG49" s="209">
        <v>40</v>
      </c>
      <c r="AH49" s="209" t="str">
        <f t="shared" si="1"/>
        <v>Autres dépenses</v>
      </c>
      <c r="AI49" s="209" t="str">
        <f t="shared" si="6"/>
        <v>Autres dépenses - Fonctionnement F/E</v>
      </c>
      <c r="AY49" s="209" t="s">
        <v>1531</v>
      </c>
      <c r="AZ49" s="506">
        <v>623</v>
      </c>
      <c r="BA49" s="506" t="s">
        <v>2116</v>
      </c>
      <c r="BB49" s="209" t="str">
        <f t="shared" si="5"/>
        <v>Jean-Lesage - 623</v>
      </c>
    </row>
    <row r="50" spans="21:54" ht="12.75" customHeight="1">
      <c r="U50" s="209" t="s">
        <v>193</v>
      </c>
      <c r="AF50" s="209" t="s">
        <v>1391</v>
      </c>
      <c r="AG50" s="209">
        <v>40</v>
      </c>
      <c r="AH50" s="209" t="str">
        <f t="shared" si="1"/>
        <v>Autres dépenses</v>
      </c>
      <c r="AI50" s="209" t="str">
        <f t="shared" si="6"/>
        <v>Autres dépenses - Frais d’administration</v>
      </c>
      <c r="AY50" s="209" t="s">
        <v>1602</v>
      </c>
      <c r="AZ50" s="506">
        <v>429</v>
      </c>
      <c r="BA50" s="506" t="s">
        <v>2117</v>
      </c>
      <c r="BB50" s="209" t="str">
        <f t="shared" si="5"/>
        <v>Jeanne-Mance-Viger - 429</v>
      </c>
    </row>
    <row r="51" spans="21:54" ht="12.75" customHeight="1">
      <c r="U51" s="209" t="s">
        <v>194</v>
      </c>
      <c r="AF51" s="209" t="s">
        <v>1688</v>
      </c>
      <c r="AG51" s="209">
        <v>40</v>
      </c>
      <c r="AH51" s="209" t="str">
        <f t="shared" si="1"/>
        <v>Autres dépenses</v>
      </c>
      <c r="AI51" s="209" t="str">
        <f t="shared" si="6"/>
        <v>Autres dépenses - Frais de déplacement</v>
      </c>
      <c r="AY51" s="209" t="s">
        <v>1532</v>
      </c>
      <c r="AZ51" s="506">
        <v>643</v>
      </c>
      <c r="BA51" s="506" t="s">
        <v>2118</v>
      </c>
      <c r="BB51" s="209" t="str">
        <f t="shared" si="5"/>
        <v>Jean-Talon - 643</v>
      </c>
    </row>
    <row r="52" spans="21:54" ht="12.75" customHeight="1">
      <c r="U52" s="209" t="s">
        <v>195</v>
      </c>
      <c r="AF52" s="209" t="s">
        <v>1387</v>
      </c>
      <c r="AG52" s="209">
        <v>40</v>
      </c>
      <c r="AH52" s="209" t="str">
        <f t="shared" si="1"/>
        <v>Autres dépenses</v>
      </c>
      <c r="AI52" s="209" t="str">
        <f t="shared" si="6"/>
        <v>Autres dépenses - Frais de financement</v>
      </c>
      <c r="AY52" s="209" t="s">
        <v>1533</v>
      </c>
      <c r="AZ52" s="506">
        <v>269</v>
      </c>
      <c r="BA52" s="506" t="s">
        <v>2119</v>
      </c>
      <c r="BB52" s="209" t="str">
        <f t="shared" si="5"/>
        <v>Johnson - 269</v>
      </c>
    </row>
    <row r="53" spans="21:54" ht="12.75" customHeight="1">
      <c r="U53" s="209" t="s">
        <v>196</v>
      </c>
      <c r="AF53" s="209" t="s">
        <v>1385</v>
      </c>
      <c r="AG53" s="209">
        <v>40</v>
      </c>
      <c r="AH53" s="209" t="str">
        <f t="shared" si="1"/>
        <v>Autres dépenses</v>
      </c>
      <c r="AI53" s="209" t="str">
        <f t="shared" si="6"/>
        <v>Autres dépenses - Frais de transport</v>
      </c>
      <c r="AY53" s="209" t="s">
        <v>1534</v>
      </c>
      <c r="AZ53" s="506">
        <v>361</v>
      </c>
      <c r="BA53" s="506" t="s">
        <v>379</v>
      </c>
      <c r="BB53" s="209" t="str">
        <f t="shared" si="5"/>
        <v>Joliette - 361</v>
      </c>
    </row>
    <row r="54" spans="21:54" ht="12.75" customHeight="1">
      <c r="U54" s="209" t="s">
        <v>197</v>
      </c>
      <c r="AF54" s="209" t="s">
        <v>1397</v>
      </c>
      <c r="AG54" s="209">
        <v>40</v>
      </c>
      <c r="AH54" s="209" t="str">
        <f t="shared" si="1"/>
        <v>Autres dépenses</v>
      </c>
      <c r="AI54" s="209" t="str">
        <f t="shared" si="6"/>
        <v>Autres dépenses - Frais d'ouverture et de démarrage</v>
      </c>
      <c r="AY54" s="209" t="s">
        <v>1603</v>
      </c>
      <c r="AZ54" s="506">
        <v>773</v>
      </c>
      <c r="BA54" s="506" t="s">
        <v>2120</v>
      </c>
      <c r="BB54" s="209" t="str">
        <f t="shared" si="5"/>
        <v>Jonquière - 773</v>
      </c>
    </row>
    <row r="55" spans="21:54" ht="12.75" customHeight="1">
      <c r="U55" s="209" t="s">
        <v>198</v>
      </c>
      <c r="AF55" s="209" t="s">
        <v>1604</v>
      </c>
      <c r="AG55" s="209">
        <v>40</v>
      </c>
      <c r="AH55" s="209" t="str">
        <f t="shared" si="1"/>
        <v>Autres dépenses</v>
      </c>
      <c r="AI55" s="209" t="str">
        <f t="shared" si="6"/>
        <v>Autres dépenses - Intérêts</v>
      </c>
      <c r="AY55" s="209" t="s">
        <v>1535</v>
      </c>
      <c r="AZ55" s="506">
        <v>603</v>
      </c>
      <c r="BA55" s="506" t="s">
        <v>2121</v>
      </c>
      <c r="BB55" s="209" t="str">
        <f t="shared" si="5"/>
        <v>La Peltrie - 603</v>
      </c>
    </row>
    <row r="56" spans="21:54" ht="12.75" customHeight="1">
      <c r="U56" s="209" t="s">
        <v>199</v>
      </c>
      <c r="AF56" s="209" t="s">
        <v>1382</v>
      </c>
      <c r="AG56" s="209">
        <v>40</v>
      </c>
      <c r="AH56" s="209" t="str">
        <f t="shared" si="1"/>
        <v>Autres dépenses</v>
      </c>
      <c r="AI56" s="209" t="str">
        <f t="shared" si="6"/>
        <v>Autres dépenses - Permis</v>
      </c>
      <c r="AY56" s="209" t="s">
        <v>1536</v>
      </c>
      <c r="AZ56" s="506">
        <v>203</v>
      </c>
      <c r="BA56" s="506" t="s">
        <v>2122</v>
      </c>
      <c r="BB56" s="209" t="str">
        <f t="shared" si="5"/>
        <v>La Pinière - 203</v>
      </c>
    </row>
    <row r="57" spans="21:54" ht="12.75" customHeight="1">
      <c r="U57" s="209" t="s">
        <v>200</v>
      </c>
      <c r="AF57" s="209" t="s">
        <v>1386</v>
      </c>
      <c r="AG57" s="209">
        <v>40</v>
      </c>
      <c r="AH57" s="209" t="str">
        <f t="shared" si="1"/>
        <v>Autres dépenses</v>
      </c>
      <c r="AI57" s="209" t="str">
        <f t="shared" si="6"/>
        <v>Autres dépenses - Taxes non remboursables</v>
      </c>
      <c r="AY57" s="209" t="s">
        <v>1537</v>
      </c>
      <c r="AZ57" s="506">
        <v>183</v>
      </c>
      <c r="BA57" s="506" t="s">
        <v>413</v>
      </c>
      <c r="BB57" s="209" t="str">
        <f t="shared" si="5"/>
        <v>La Prairie - 183</v>
      </c>
    </row>
    <row r="58" spans="21:54" ht="12.75" customHeight="1">
      <c r="U58" s="209" t="s">
        <v>201</v>
      </c>
      <c r="AF58" s="209" t="s">
        <v>1383</v>
      </c>
      <c r="AG58" s="209">
        <v>40</v>
      </c>
      <c r="AH58" s="209" t="str">
        <f t="shared" si="1"/>
        <v>Autres dépenses</v>
      </c>
      <c r="AI58" s="209" t="str">
        <f t="shared" si="6"/>
        <v>Autres dépenses - Taxes remboursables</v>
      </c>
      <c r="AY58" s="209" t="s">
        <v>1538</v>
      </c>
      <c r="AZ58" s="506">
        <v>545</v>
      </c>
      <c r="BA58" s="506" t="s">
        <v>422</v>
      </c>
      <c r="BB58" s="209" t="str">
        <f t="shared" si="5"/>
        <v>Labelle - 545</v>
      </c>
    </row>
    <row r="59" spans="21:54" ht="12.75" customHeight="1">
      <c r="U59" s="209" t="s">
        <v>202</v>
      </c>
      <c r="AF59" s="209" t="s">
        <v>1384</v>
      </c>
      <c r="AG59" s="209">
        <v>40</v>
      </c>
      <c r="AH59" s="209" t="str">
        <f t="shared" si="1"/>
        <v>Autres dépenses</v>
      </c>
      <c r="AI59" s="209" t="str">
        <f t="shared" si="6"/>
        <v>Autres dépenses - Visibilité MTO (plaque sur le site)</v>
      </c>
      <c r="AY59" s="209" t="s">
        <v>1539</v>
      </c>
      <c r="AZ59" s="506">
        <v>779</v>
      </c>
      <c r="BA59" s="506" t="s">
        <v>2123</v>
      </c>
      <c r="BB59" s="209" t="str">
        <f t="shared" si="5"/>
        <v>Lac-Saint-Jean - 779</v>
      </c>
    </row>
    <row r="60" spans="21:54" ht="12.75" customHeight="1">
      <c r="U60" s="209" t="s">
        <v>203</v>
      </c>
      <c r="AF60" s="209" t="s">
        <v>1388</v>
      </c>
      <c r="AG60" s="209">
        <v>40</v>
      </c>
      <c r="AH60" s="209" t="str">
        <f t="shared" si="1"/>
        <v>Autres dépenses</v>
      </c>
      <c r="AI60" s="209" t="str">
        <f>AH44&amp;" - "&amp;AF44</f>
        <v>Autres dépenses - Autre</v>
      </c>
      <c r="AN60" s="209" t="s">
        <v>1729</v>
      </c>
      <c r="AY60" s="209" t="s">
        <v>1605</v>
      </c>
      <c r="AZ60" s="506">
        <v>371</v>
      </c>
      <c r="BA60" s="506" t="s">
        <v>2124</v>
      </c>
      <c r="BB60" s="209" t="str">
        <f t="shared" si="5"/>
        <v>LaFontaine - 371</v>
      </c>
    </row>
    <row r="61" spans="21:54" ht="12.75" customHeight="1">
      <c r="U61" s="209" t="s">
        <v>204</v>
      </c>
      <c r="AN61" s="359"/>
      <c r="AY61" s="209" t="s">
        <v>1540</v>
      </c>
      <c r="AZ61" s="506">
        <v>209</v>
      </c>
      <c r="BA61" s="506" t="s">
        <v>2125</v>
      </c>
      <c r="BB61" s="209" t="str">
        <f t="shared" si="5"/>
        <v>Laporte - 209</v>
      </c>
    </row>
    <row r="62" spans="21:54" ht="12.75" customHeight="1">
      <c r="U62" s="209" t="s">
        <v>205</v>
      </c>
      <c r="AY62" s="209" t="s">
        <v>1606</v>
      </c>
      <c r="AZ62" s="506">
        <v>363</v>
      </c>
      <c r="BA62" s="506" t="s">
        <v>2126</v>
      </c>
      <c r="BB62" s="209" t="str">
        <f t="shared" si="5"/>
        <v>L'Assomption - 363</v>
      </c>
    </row>
    <row r="63" spans="21:54" ht="12.75" customHeight="1">
      <c r="U63" s="209" t="s">
        <v>206</v>
      </c>
      <c r="AY63" s="209" t="s">
        <v>1607</v>
      </c>
      <c r="AZ63" s="506">
        <v>423</v>
      </c>
      <c r="BA63" s="506" t="s">
        <v>2127</v>
      </c>
      <c r="BB63" s="209" t="str">
        <f t="shared" si="5"/>
        <v>Laurier-Dorion - 423</v>
      </c>
    </row>
    <row r="64" spans="21:54" ht="12.75" customHeight="1">
      <c r="U64" s="209" t="s">
        <v>207</v>
      </c>
      <c r="AY64" s="209" t="s">
        <v>1541</v>
      </c>
      <c r="AZ64" s="506">
        <v>439</v>
      </c>
      <c r="BA64" s="506" t="s">
        <v>2128</v>
      </c>
      <c r="BB64" s="209" t="str">
        <f t="shared" si="5"/>
        <v>Laval-des-Rapides - 439</v>
      </c>
    </row>
    <row r="65" spans="21:54" ht="12.75" customHeight="1">
      <c r="U65" s="209" t="s">
        <v>208</v>
      </c>
      <c r="AY65" s="209" t="s">
        <v>1542</v>
      </c>
      <c r="AZ65" s="506">
        <v>583</v>
      </c>
      <c r="BA65" s="506" t="s">
        <v>2129</v>
      </c>
      <c r="BB65" s="209" t="str">
        <f t="shared" si="5"/>
        <v>Laviolette - 583</v>
      </c>
    </row>
    <row r="66" spans="21:54" ht="12.75" customHeight="1">
      <c r="U66" s="209" t="s">
        <v>209</v>
      </c>
      <c r="AY66" s="209" t="s">
        <v>1608</v>
      </c>
      <c r="AZ66" s="506">
        <v>663</v>
      </c>
      <c r="BA66" s="506" t="s">
        <v>487</v>
      </c>
      <c r="BB66" s="209" t="str">
        <f t="shared" ref="BB66:BB97" si="7">BA66&amp;" - "&amp;AZ66</f>
        <v>Lévis - 663</v>
      </c>
    </row>
    <row r="67" spans="21:54" ht="12.75" customHeight="1">
      <c r="U67" s="209" t="s">
        <v>210</v>
      </c>
      <c r="AY67" s="209" t="s">
        <v>1543</v>
      </c>
      <c r="AZ67" s="506">
        <v>289</v>
      </c>
      <c r="BA67" s="506" t="s">
        <v>2130</v>
      </c>
      <c r="BB67" s="209" t="str">
        <f t="shared" si="7"/>
        <v>Lotbinière-Frontenac - 289</v>
      </c>
    </row>
    <row r="68" spans="21:54" ht="12.75" customHeight="1">
      <c r="U68" s="209" t="s">
        <v>211</v>
      </c>
      <c r="AY68" s="209" t="s">
        <v>1544</v>
      </c>
      <c r="AZ68" s="506">
        <v>653</v>
      </c>
      <c r="BA68" s="506" t="s">
        <v>2131</v>
      </c>
      <c r="BB68" s="209" t="str">
        <f t="shared" si="7"/>
        <v>Louis-Hébert - 653</v>
      </c>
    </row>
    <row r="69" spans="21:54" ht="12.75" customHeight="1">
      <c r="U69" s="209" t="s">
        <v>212</v>
      </c>
      <c r="AY69" s="209" t="s">
        <v>1545</v>
      </c>
      <c r="AZ69" s="506">
        <v>399</v>
      </c>
      <c r="BA69" s="506" t="s">
        <v>2132</v>
      </c>
      <c r="BB69" s="209" t="str">
        <f t="shared" si="7"/>
        <v>Marguerite-Bourgeoys - 399</v>
      </c>
    </row>
    <row r="70" spans="21:54" ht="12.75" customHeight="1">
      <c r="U70" s="209" t="s">
        <v>213</v>
      </c>
      <c r="AY70" s="209" t="s">
        <v>1546</v>
      </c>
      <c r="AZ70" s="506">
        <v>213</v>
      </c>
      <c r="BA70" s="506" t="s">
        <v>2133</v>
      </c>
      <c r="BB70" s="209" t="str">
        <f t="shared" si="7"/>
        <v>Marie-Victorin - 213</v>
      </c>
    </row>
    <row r="71" spans="21:54" ht="12.75" customHeight="1">
      <c r="U71" s="209" t="s">
        <v>214</v>
      </c>
      <c r="AY71" s="209" t="s">
        <v>1547</v>
      </c>
      <c r="AZ71" s="506">
        <v>407</v>
      </c>
      <c r="BA71" s="506" t="s">
        <v>2134</v>
      </c>
      <c r="BB71" s="209" t="str">
        <f t="shared" si="7"/>
        <v>Marquette - 407</v>
      </c>
    </row>
    <row r="72" spans="21:54" ht="12.75" customHeight="1">
      <c r="U72" s="209" t="s">
        <v>215</v>
      </c>
      <c r="AY72" s="209" t="s">
        <v>1548</v>
      </c>
      <c r="AZ72" s="506">
        <v>349</v>
      </c>
      <c r="BA72" s="506" t="s">
        <v>520</v>
      </c>
      <c r="BB72" s="209" t="str">
        <f t="shared" si="7"/>
        <v>Maskinongé - 349</v>
      </c>
    </row>
    <row r="73" spans="21:54" ht="12.75" customHeight="1">
      <c r="U73" s="209" t="s">
        <v>216</v>
      </c>
      <c r="AY73" s="209" t="s">
        <v>1549</v>
      </c>
      <c r="AZ73" s="506">
        <v>465</v>
      </c>
      <c r="BA73" s="506" t="s">
        <v>2135</v>
      </c>
      <c r="BB73" s="209" t="str">
        <f t="shared" si="7"/>
        <v>Masson - 465</v>
      </c>
    </row>
    <row r="74" spans="21:54" ht="12.75" customHeight="1">
      <c r="U74" s="209" t="s">
        <v>217</v>
      </c>
      <c r="AY74" s="209" t="s">
        <v>1550</v>
      </c>
      <c r="AZ74" s="506">
        <v>711</v>
      </c>
      <c r="BA74" s="506" t="s">
        <v>2136</v>
      </c>
      <c r="BB74" s="209" t="str">
        <f t="shared" si="7"/>
        <v>Matane-Matapédia - 711</v>
      </c>
    </row>
    <row r="75" spans="21:54" ht="12.75" customHeight="1">
      <c r="U75" s="209" t="s">
        <v>218</v>
      </c>
      <c r="AY75" s="209" t="s">
        <v>1551</v>
      </c>
      <c r="AZ75" s="506">
        <v>103</v>
      </c>
      <c r="BA75" s="506" t="s">
        <v>2137</v>
      </c>
      <c r="BB75" s="209" t="str">
        <f t="shared" si="7"/>
        <v>Mégantic - 103</v>
      </c>
    </row>
    <row r="76" spans="21:54" ht="12.75" customHeight="1">
      <c r="U76" s="209" t="s">
        <v>219</v>
      </c>
      <c r="AY76" s="209" t="s">
        <v>1552</v>
      </c>
      <c r="AZ76" s="506">
        <v>383</v>
      </c>
      <c r="BA76" s="506" t="s">
        <v>529</v>
      </c>
      <c r="BB76" s="209" t="str">
        <f t="shared" si="7"/>
        <v>Mercier - 383</v>
      </c>
    </row>
    <row r="77" spans="21:54" ht="12.75" customHeight="1">
      <c r="U77" s="209" t="s">
        <v>220</v>
      </c>
      <c r="AY77" s="209" t="s">
        <v>1553</v>
      </c>
      <c r="AZ77" s="506">
        <v>451</v>
      </c>
      <c r="BA77" s="506" t="s">
        <v>2138</v>
      </c>
      <c r="BB77" s="209" t="str">
        <f t="shared" si="7"/>
        <v>Mille-Îles - 451</v>
      </c>
    </row>
    <row r="78" spans="21:54" ht="12.75" customHeight="1">
      <c r="U78" s="209" t="s">
        <v>221</v>
      </c>
      <c r="AY78" s="209" t="s">
        <v>1554</v>
      </c>
      <c r="AZ78" s="506">
        <v>495</v>
      </c>
      <c r="BA78" s="506" t="s">
        <v>535</v>
      </c>
      <c r="BB78" s="209" t="str">
        <f t="shared" si="7"/>
        <v>Mirabel - 495</v>
      </c>
    </row>
    <row r="79" spans="21:54" ht="12.75" customHeight="1">
      <c r="U79" s="209" t="s">
        <v>222</v>
      </c>
      <c r="AY79" s="209" t="s">
        <v>1555</v>
      </c>
      <c r="AZ79" s="506">
        <v>233</v>
      </c>
      <c r="BA79" s="506" t="s">
        <v>2139</v>
      </c>
      <c r="BB79" s="209" t="str">
        <f t="shared" si="7"/>
        <v>Montarville - 233</v>
      </c>
    </row>
    <row r="80" spans="21:54" ht="12.75" customHeight="1">
      <c r="U80" s="209" t="s">
        <v>223</v>
      </c>
      <c r="AY80" s="209" t="s">
        <v>1556</v>
      </c>
      <c r="AZ80" s="506">
        <v>673</v>
      </c>
      <c r="BA80" s="506" t="s">
        <v>2140</v>
      </c>
      <c r="BB80" s="209" t="str">
        <f t="shared" si="7"/>
        <v>Montmorency - 673</v>
      </c>
    </row>
    <row r="81" spans="21:54" ht="12.75" customHeight="1">
      <c r="U81" s="209" t="s">
        <v>224</v>
      </c>
      <c r="AY81" s="209" t="s">
        <v>1557</v>
      </c>
      <c r="AZ81" s="506">
        <v>419</v>
      </c>
      <c r="BA81" s="506" t="s">
        <v>550</v>
      </c>
      <c r="BB81" s="209" t="str">
        <f t="shared" si="7"/>
        <v>Mont-Royal - 419</v>
      </c>
    </row>
    <row r="82" spans="21:54" ht="12.75" customHeight="1">
      <c r="U82" s="209" t="s">
        <v>225</v>
      </c>
      <c r="AY82" s="209" t="s">
        <v>1558</v>
      </c>
      <c r="AZ82" s="506">
        <v>411</v>
      </c>
      <c r="BA82" s="506" t="s">
        <v>2141</v>
      </c>
      <c r="BB82" s="209" t="str">
        <f t="shared" si="7"/>
        <v>Nelligan - 411</v>
      </c>
    </row>
    <row r="83" spans="21:54" ht="12.75" customHeight="1">
      <c r="U83" s="209" t="s">
        <v>226</v>
      </c>
      <c r="AY83" s="209" t="s">
        <v>1559</v>
      </c>
      <c r="AZ83" s="506">
        <v>329</v>
      </c>
      <c r="BA83" s="506" t="s">
        <v>2142</v>
      </c>
      <c r="BB83" s="209" t="str">
        <f t="shared" si="7"/>
        <v>Nicolet-Bécancour - 329</v>
      </c>
    </row>
    <row r="84" spans="21:54" ht="12.75" customHeight="1">
      <c r="U84" s="209" t="s">
        <v>227</v>
      </c>
      <c r="AY84" s="209" t="s">
        <v>1560</v>
      </c>
      <c r="AZ84" s="506">
        <v>401</v>
      </c>
      <c r="BA84" s="506" t="s">
        <v>2143</v>
      </c>
      <c r="BB84" s="209" t="str">
        <f t="shared" si="7"/>
        <v>Notre-Dame-de-Grâce - 401</v>
      </c>
    </row>
    <row r="85" spans="21:54" ht="12.75" customHeight="1">
      <c r="U85" s="209" t="s">
        <v>228</v>
      </c>
      <c r="AY85" s="209" t="s">
        <v>1561</v>
      </c>
      <c r="AZ85" s="506">
        <v>123</v>
      </c>
      <c r="BA85" s="506" t="s">
        <v>605</v>
      </c>
      <c r="BB85" s="209" t="str">
        <f t="shared" si="7"/>
        <v>Orford - 123</v>
      </c>
    </row>
    <row r="86" spans="21:54" ht="12.75" customHeight="1">
      <c r="U86" s="209" t="s">
        <v>229</v>
      </c>
      <c r="AY86" s="209" t="s">
        <v>1562</v>
      </c>
      <c r="AZ86" s="506">
        <v>421</v>
      </c>
      <c r="BA86" s="506" t="s">
        <v>2144</v>
      </c>
      <c r="BB86" s="209" t="str">
        <f t="shared" si="7"/>
        <v>Outremont - 421</v>
      </c>
    </row>
    <row r="87" spans="21:54" ht="12.75" customHeight="1">
      <c r="U87" s="209" t="s">
        <v>1638</v>
      </c>
      <c r="AY87" s="209" t="s">
        <v>1563</v>
      </c>
      <c r="AZ87" s="506">
        <v>553</v>
      </c>
      <c r="BA87" s="506" t="s">
        <v>2145</v>
      </c>
      <c r="BB87" s="209" t="str">
        <f t="shared" si="7"/>
        <v>Papineau - 553</v>
      </c>
    </row>
    <row r="88" spans="21:54" ht="12.75" customHeight="1">
      <c r="U88" s="209" t="s">
        <v>230</v>
      </c>
      <c r="AY88" s="209" t="s">
        <v>1564</v>
      </c>
      <c r="AZ88" s="506">
        <v>369</v>
      </c>
      <c r="BA88" s="506" t="s">
        <v>2146</v>
      </c>
      <c r="BB88" s="209" t="str">
        <f t="shared" si="7"/>
        <v>Pointe-aux-Trembles - 369</v>
      </c>
    </row>
    <row r="89" spans="21:54" ht="12.75" customHeight="1">
      <c r="U89" s="209" t="s">
        <v>231</v>
      </c>
      <c r="AY89" s="209" t="s">
        <v>1565</v>
      </c>
      <c r="AZ89" s="506">
        <v>563</v>
      </c>
      <c r="BA89" s="506" t="s">
        <v>640</v>
      </c>
      <c r="BB89" s="209" t="str">
        <f t="shared" si="7"/>
        <v>Pontiac - 563</v>
      </c>
    </row>
    <row r="90" spans="21:54" ht="12.75" customHeight="1">
      <c r="U90" s="209" t="s">
        <v>232</v>
      </c>
      <c r="AY90" s="209" t="s">
        <v>1566</v>
      </c>
      <c r="AZ90" s="506">
        <v>599</v>
      </c>
      <c r="BA90" s="506" t="s">
        <v>645</v>
      </c>
      <c r="BB90" s="209" t="str">
        <f t="shared" si="7"/>
        <v>Portneuf - 599</v>
      </c>
    </row>
    <row r="91" spans="21:54" ht="12.75" customHeight="1">
      <c r="U91" s="209" t="s">
        <v>233</v>
      </c>
      <c r="AZ91" s="506">
        <v>582</v>
      </c>
      <c r="BA91" s="506" t="s">
        <v>650</v>
      </c>
      <c r="BB91" s="209" t="str">
        <f t="shared" si="7"/>
        <v>Prévost - 582</v>
      </c>
    </row>
    <row r="92" spans="21:54" ht="12.75" customHeight="1">
      <c r="U92" s="209" t="s">
        <v>234</v>
      </c>
      <c r="AZ92" s="506">
        <v>753</v>
      </c>
      <c r="BA92" s="506" t="s">
        <v>2147</v>
      </c>
      <c r="BB92" s="209" t="str">
        <f t="shared" si="7"/>
        <v>René-Lévesque - 753</v>
      </c>
    </row>
    <row r="93" spans="21:54" ht="12.75" customHeight="1">
      <c r="U93" s="209" t="s">
        <v>235</v>
      </c>
      <c r="AZ93" s="506">
        <v>367</v>
      </c>
      <c r="BA93" s="506" t="s">
        <v>661</v>
      </c>
      <c r="BB93" s="209" t="str">
        <f t="shared" si="7"/>
        <v>Repentigny - 367</v>
      </c>
    </row>
    <row r="94" spans="21:54" ht="12.75" customHeight="1">
      <c r="U94" s="209" t="s">
        <v>236</v>
      </c>
      <c r="AZ94" s="506">
        <v>253</v>
      </c>
      <c r="BA94" s="506" t="s">
        <v>662</v>
      </c>
      <c r="BB94" s="209" t="str">
        <f t="shared" si="7"/>
        <v>Richelieu - 253</v>
      </c>
    </row>
    <row r="95" spans="21:54" ht="12.75" customHeight="1">
      <c r="U95" s="209" t="s">
        <v>237</v>
      </c>
      <c r="AZ95" s="506">
        <v>283</v>
      </c>
      <c r="BA95" s="506" t="s">
        <v>663</v>
      </c>
      <c r="BB95" s="209" t="str">
        <f t="shared" si="7"/>
        <v>Richmond - 283</v>
      </c>
    </row>
    <row r="96" spans="21:54" ht="12.75" customHeight="1">
      <c r="U96" s="209" t="s">
        <v>238</v>
      </c>
      <c r="AZ96" s="506">
        <v>703</v>
      </c>
      <c r="BA96" s="506" t="s">
        <v>665</v>
      </c>
      <c r="BB96" s="209" t="str">
        <f t="shared" si="7"/>
        <v>Rimouski - 703</v>
      </c>
    </row>
    <row r="97" spans="21:54" ht="12.75" customHeight="1">
      <c r="U97" s="209" t="s">
        <v>239</v>
      </c>
      <c r="AZ97" s="506">
        <v>699</v>
      </c>
      <c r="BA97" s="506" t="s">
        <v>2148</v>
      </c>
      <c r="BB97" s="209" t="str">
        <f t="shared" si="7"/>
        <v>Rivière-du-Loup-Témiscouata - 699</v>
      </c>
    </row>
    <row r="98" spans="21:54" ht="12.75" customHeight="1">
      <c r="U98" s="209" t="s">
        <v>240</v>
      </c>
      <c r="AZ98" s="506">
        <v>413</v>
      </c>
      <c r="BA98" s="506" t="s">
        <v>2149</v>
      </c>
      <c r="BB98" s="209" t="str">
        <f t="shared" ref="BB98:BB127" si="8">BA98&amp;" - "&amp;AZ98</f>
        <v>Robert-Baldwin - 413</v>
      </c>
    </row>
    <row r="99" spans="21:54" ht="12.75" customHeight="1">
      <c r="U99" s="209" t="s">
        <v>241</v>
      </c>
      <c r="AZ99" s="506">
        <v>783</v>
      </c>
      <c r="BA99" s="506" t="s">
        <v>682</v>
      </c>
      <c r="BB99" s="209" t="str">
        <f t="shared" si="8"/>
        <v>Roberval - 783</v>
      </c>
    </row>
    <row r="100" spans="21:54" ht="12.75" customHeight="1">
      <c r="U100" s="209" t="s">
        <v>242</v>
      </c>
      <c r="AZ100" s="506">
        <v>379</v>
      </c>
      <c r="BA100" s="506" t="s">
        <v>2150</v>
      </c>
      <c r="BB100" s="209" t="str">
        <f t="shared" si="8"/>
        <v>Rosemont - 379</v>
      </c>
    </row>
    <row r="101" spans="21:54" ht="12.75" customHeight="1">
      <c r="U101" s="209" t="s">
        <v>243</v>
      </c>
      <c r="AZ101" s="506">
        <v>515</v>
      </c>
      <c r="BA101" s="506" t="s">
        <v>2151</v>
      </c>
      <c r="BB101" s="209" t="str">
        <f t="shared" si="8"/>
        <v>Rousseau - 515</v>
      </c>
    </row>
    <row r="102" spans="21:54" ht="12.75" customHeight="1">
      <c r="U102" s="209" t="s">
        <v>244</v>
      </c>
      <c r="AZ102" s="506">
        <v>567</v>
      </c>
      <c r="BA102" s="506" t="s">
        <v>2152</v>
      </c>
      <c r="BB102" s="209" t="str">
        <f t="shared" si="8"/>
        <v>Rouyn-Noranda-Témiscamingue - 567</v>
      </c>
    </row>
    <row r="103" spans="21:54" ht="12.75" customHeight="1">
      <c r="U103" s="209" t="s">
        <v>245</v>
      </c>
      <c r="AZ103" s="506">
        <v>389</v>
      </c>
      <c r="BA103" s="506" t="s">
        <v>2153</v>
      </c>
      <c r="BB103" s="209" t="str">
        <f t="shared" si="8"/>
        <v>Sainte-Marie-Saint-Jacques - 389</v>
      </c>
    </row>
    <row r="104" spans="21:54" ht="12.75" customHeight="1">
      <c r="U104" s="209" t="s">
        <v>246</v>
      </c>
      <c r="AZ104" s="506">
        <v>447</v>
      </c>
      <c r="BA104" s="506" t="s">
        <v>2154</v>
      </c>
      <c r="BB104" s="209" t="str">
        <f t="shared" si="8"/>
        <v>Sainte-Rose - 447</v>
      </c>
    </row>
    <row r="105" spans="21:54" ht="12.75" customHeight="1">
      <c r="U105" s="209" t="s">
        <v>247</v>
      </c>
      <c r="AZ105" s="506">
        <v>111</v>
      </c>
      <c r="BA105" s="506" t="s">
        <v>2155</v>
      </c>
      <c r="BB105" s="209" t="str">
        <f t="shared" si="8"/>
        <v>Saint-François - 111</v>
      </c>
    </row>
    <row r="106" spans="21:54" ht="12.75" customHeight="1">
      <c r="U106" s="209" t="s">
        <v>248</v>
      </c>
      <c r="AZ106" s="506">
        <v>393</v>
      </c>
      <c r="BA106" s="506" t="s">
        <v>2156</v>
      </c>
      <c r="BB106" s="209" t="str">
        <f t="shared" si="8"/>
        <v>Saint-Henri-Sainte-Anne - 393</v>
      </c>
    </row>
    <row r="107" spans="21:54" ht="12.75" customHeight="1">
      <c r="U107" s="209" t="s">
        <v>249</v>
      </c>
      <c r="AZ107" s="506">
        <v>263</v>
      </c>
      <c r="BA107" s="506" t="s">
        <v>962</v>
      </c>
      <c r="BB107" s="209" t="str">
        <f t="shared" si="8"/>
        <v>Saint-Hyacinthe - 263</v>
      </c>
    </row>
    <row r="108" spans="21:54" ht="12.75" customHeight="1">
      <c r="U108" s="209" t="s">
        <v>250</v>
      </c>
      <c r="AZ108" s="506">
        <v>189</v>
      </c>
      <c r="BA108" s="506" t="s">
        <v>2157</v>
      </c>
      <c r="BB108" s="209" t="str">
        <f t="shared" si="8"/>
        <v>Saint-Jean - 189</v>
      </c>
    </row>
    <row r="109" spans="21:54" ht="12.75" customHeight="1">
      <c r="U109" s="209" t="s">
        <v>251</v>
      </c>
      <c r="AZ109" s="506">
        <v>505</v>
      </c>
      <c r="BA109" s="506" t="s">
        <v>981</v>
      </c>
      <c r="BB109" s="209" t="str">
        <f t="shared" si="8"/>
        <v>Saint-Jérôme - 505</v>
      </c>
    </row>
    <row r="110" spans="21:54" ht="12.75" customHeight="1">
      <c r="U110" s="209" t="s">
        <v>252</v>
      </c>
      <c r="AZ110" s="506">
        <v>417</v>
      </c>
      <c r="BA110" s="506" t="s">
        <v>2158</v>
      </c>
      <c r="BB110" s="209" t="str">
        <f t="shared" si="8"/>
        <v>Saint-Laurent - 417</v>
      </c>
    </row>
    <row r="111" spans="21:54" ht="12.75" customHeight="1">
      <c r="U111" s="209" t="s">
        <v>253</v>
      </c>
      <c r="AZ111" s="506">
        <v>343</v>
      </c>
      <c r="BA111" s="506" t="s">
        <v>1033</v>
      </c>
      <c r="BB111" s="209" t="str">
        <f t="shared" si="8"/>
        <v>Saint-Maurice - 343</v>
      </c>
    </row>
    <row r="112" spans="21:54" ht="12.75" customHeight="1">
      <c r="U112" s="209" t="s">
        <v>254</v>
      </c>
      <c r="AZ112" s="506">
        <v>177</v>
      </c>
      <c r="BA112" s="506" t="s">
        <v>2159</v>
      </c>
      <c r="BB112" s="209" t="str">
        <f t="shared" si="8"/>
        <v>Sanguinet - 177</v>
      </c>
    </row>
    <row r="113" spans="21:54" ht="12.75" customHeight="1">
      <c r="U113" s="209" t="s">
        <v>255</v>
      </c>
      <c r="AZ113" s="506">
        <v>113</v>
      </c>
      <c r="BA113" s="506" t="s">
        <v>1150</v>
      </c>
      <c r="BB113" s="209" t="str">
        <f t="shared" si="8"/>
        <v>Sherbrooke - 113</v>
      </c>
    </row>
    <row r="114" spans="21:54" ht="12.75" customHeight="1">
      <c r="U114" s="209" t="s">
        <v>256</v>
      </c>
      <c r="AZ114" s="506">
        <v>163</v>
      </c>
      <c r="BA114" s="506" t="s">
        <v>2160</v>
      </c>
      <c r="BB114" s="209" t="str">
        <f t="shared" si="8"/>
        <v>Soulanges - 163</v>
      </c>
    </row>
    <row r="115" spans="21:54" ht="12.75" customHeight="1">
      <c r="U115" s="209" t="s">
        <v>257</v>
      </c>
      <c r="AZ115" s="506">
        <v>223</v>
      </c>
      <c r="BA115" s="506" t="s">
        <v>2161</v>
      </c>
      <c r="BB115" s="209" t="str">
        <f t="shared" si="8"/>
        <v>Taillon - 223</v>
      </c>
    </row>
    <row r="116" spans="21:54" ht="12.75" customHeight="1">
      <c r="U116" s="209" t="s">
        <v>258</v>
      </c>
      <c r="AZ116" s="506">
        <v>633</v>
      </c>
      <c r="BA116" s="506" t="s">
        <v>1164</v>
      </c>
      <c r="BB116" s="209" t="str">
        <f t="shared" si="8"/>
        <v>Taschereau - 633</v>
      </c>
    </row>
    <row r="117" spans="21:54" ht="12.75" customHeight="1">
      <c r="U117" s="209" t="s">
        <v>259</v>
      </c>
      <c r="AZ117" s="506">
        <v>453</v>
      </c>
      <c r="BA117" s="506" t="s">
        <v>1169</v>
      </c>
      <c r="BB117" s="209" t="str">
        <f t="shared" si="8"/>
        <v>Terrebonne - 453</v>
      </c>
    </row>
    <row r="118" spans="21:54" ht="12.75" customHeight="1">
      <c r="U118" s="209" t="s">
        <v>260</v>
      </c>
      <c r="AZ118" s="506">
        <v>333</v>
      </c>
      <c r="BA118" s="506" t="s">
        <v>1182</v>
      </c>
      <c r="BB118" s="209" t="str">
        <f t="shared" si="8"/>
        <v>Trois-Rivières - 333</v>
      </c>
    </row>
    <row r="119" spans="21:54" ht="12.75" customHeight="1">
      <c r="U119" s="209" t="s">
        <v>261</v>
      </c>
      <c r="AZ119" s="506">
        <v>793</v>
      </c>
      <c r="BA119" s="506" t="s">
        <v>2162</v>
      </c>
      <c r="BB119" s="209" t="str">
        <f t="shared" si="8"/>
        <v>Ungava - 793</v>
      </c>
    </row>
    <row r="120" spans="21:54" ht="12.75" customHeight="1">
      <c r="U120" s="209" t="s">
        <v>262</v>
      </c>
      <c r="AZ120" s="506">
        <v>229</v>
      </c>
      <c r="BA120" s="506" t="s">
        <v>2163</v>
      </c>
      <c r="BB120" s="209" t="str">
        <f t="shared" si="8"/>
        <v>Vachon - 229</v>
      </c>
    </row>
    <row r="121" spans="21:54" ht="12.75" customHeight="1">
      <c r="U121" s="209" t="s">
        <v>263</v>
      </c>
      <c r="AN121" s="359"/>
      <c r="AZ121" s="506">
        <v>639</v>
      </c>
      <c r="BA121" s="506" t="s">
        <v>2164</v>
      </c>
      <c r="BB121" s="209" t="str">
        <f t="shared" si="8"/>
        <v>Vanier-Les Rivières - 639</v>
      </c>
    </row>
    <row r="122" spans="21:54" ht="12.75" customHeight="1">
      <c r="U122" s="209" t="s">
        <v>263</v>
      </c>
      <c r="AZ122" s="506">
        <v>169</v>
      </c>
      <c r="BA122" s="506" t="s">
        <v>2165</v>
      </c>
      <c r="BB122" s="209" t="str">
        <f t="shared" si="8"/>
        <v>Vaudreuil - 169</v>
      </c>
    </row>
    <row r="123" spans="21:54" ht="12.75" customHeight="1">
      <c r="U123" s="209" t="s">
        <v>264</v>
      </c>
      <c r="AZ123" s="506">
        <v>249</v>
      </c>
      <c r="BA123" s="506" t="s">
        <v>1203</v>
      </c>
      <c r="BB123" s="209" t="str">
        <f t="shared" si="8"/>
        <v>Verchères - 249</v>
      </c>
    </row>
    <row r="124" spans="21:54" ht="12.75" customHeight="1">
      <c r="U124" s="209" t="s">
        <v>265</v>
      </c>
      <c r="AZ124" s="506">
        <v>397</v>
      </c>
      <c r="BA124" s="506" t="s">
        <v>2166</v>
      </c>
      <c r="BB124" s="209" t="str">
        <f t="shared" si="8"/>
        <v>Verdun - 397</v>
      </c>
    </row>
    <row r="125" spans="21:54" ht="12.75" customHeight="1">
      <c r="U125" s="209" t="s">
        <v>266</v>
      </c>
      <c r="AZ125" s="506">
        <v>427</v>
      </c>
      <c r="BA125" s="506" t="s">
        <v>2167</v>
      </c>
      <c r="BB125" s="209" t="str">
        <f t="shared" si="8"/>
        <v>Viau - 427</v>
      </c>
    </row>
    <row r="126" spans="21:54" ht="12.75" customHeight="1">
      <c r="U126" s="209" t="s">
        <v>267</v>
      </c>
      <c r="AZ126" s="506">
        <v>449</v>
      </c>
      <c r="BA126" s="506" t="s">
        <v>2168</v>
      </c>
      <c r="BB126" s="209" t="str">
        <f t="shared" si="8"/>
        <v>Vimont - 449</v>
      </c>
    </row>
    <row r="127" spans="21:54" ht="12.75" customHeight="1">
      <c r="U127" s="209" t="s">
        <v>268</v>
      </c>
      <c r="AZ127" s="506">
        <v>391</v>
      </c>
      <c r="BA127" s="506" t="s">
        <v>2169</v>
      </c>
      <c r="BB127" s="209" t="str">
        <f t="shared" si="8"/>
        <v>Westmount-Saint-Louis - 391</v>
      </c>
    </row>
    <row r="128" spans="21:54" ht="12.75" customHeight="1">
      <c r="U128" s="209" t="s">
        <v>269</v>
      </c>
    </row>
    <row r="129" spans="21:21" ht="12.75" customHeight="1">
      <c r="U129" s="209" t="s">
        <v>1639</v>
      </c>
    </row>
    <row r="130" spans="21:21" ht="12.75" customHeight="1">
      <c r="U130" s="209" t="s">
        <v>270</v>
      </c>
    </row>
    <row r="131" spans="21:21" ht="12.75" customHeight="1">
      <c r="U131" s="209" t="s">
        <v>271</v>
      </c>
    </row>
    <row r="132" spans="21:21" ht="12.75" customHeight="1">
      <c r="U132" s="209" t="s">
        <v>272</v>
      </c>
    </row>
    <row r="133" spans="21:21" ht="12.75" customHeight="1">
      <c r="U133" s="209" t="s">
        <v>273</v>
      </c>
    </row>
    <row r="134" spans="21:21" ht="12.75" customHeight="1">
      <c r="U134" s="209" t="s">
        <v>274</v>
      </c>
    </row>
    <row r="135" spans="21:21" ht="12.75" customHeight="1">
      <c r="U135" s="209" t="s">
        <v>275</v>
      </c>
    </row>
    <row r="136" spans="21:21" ht="12.75" customHeight="1">
      <c r="U136" s="209" t="s">
        <v>276</v>
      </c>
    </row>
    <row r="137" spans="21:21" ht="12.75" customHeight="1">
      <c r="U137" s="209" t="s">
        <v>277</v>
      </c>
    </row>
    <row r="138" spans="21:21" ht="12.75" customHeight="1">
      <c r="U138" s="209" t="s">
        <v>278</v>
      </c>
    </row>
    <row r="139" spans="21:21" ht="12.75" customHeight="1">
      <c r="U139" s="209" t="s">
        <v>279</v>
      </c>
    </row>
    <row r="140" spans="21:21" ht="12.75" customHeight="1">
      <c r="U140" s="209" t="s">
        <v>280</v>
      </c>
    </row>
    <row r="141" spans="21:21" ht="12.75" customHeight="1">
      <c r="U141" s="209" t="s">
        <v>281</v>
      </c>
    </row>
    <row r="142" spans="21:21" ht="12.75" customHeight="1">
      <c r="U142" s="209" t="s">
        <v>282</v>
      </c>
    </row>
    <row r="143" spans="21:21" ht="12.75" customHeight="1">
      <c r="U143" s="209" t="s">
        <v>283</v>
      </c>
    </row>
    <row r="144" spans="21:21" ht="12.75" customHeight="1">
      <c r="U144" s="209" t="s">
        <v>284</v>
      </c>
    </row>
    <row r="145" spans="21:21" ht="12.75" customHeight="1">
      <c r="U145" s="209" t="s">
        <v>285</v>
      </c>
    </row>
    <row r="146" spans="21:21" ht="12.75" customHeight="1">
      <c r="U146" s="209" t="s">
        <v>286</v>
      </c>
    </row>
    <row r="147" spans="21:21" ht="12.75" customHeight="1">
      <c r="U147" s="209" t="s">
        <v>287</v>
      </c>
    </row>
    <row r="148" spans="21:21" ht="12.75" customHeight="1">
      <c r="U148" s="209" t="s">
        <v>287</v>
      </c>
    </row>
    <row r="149" spans="21:21" ht="12.75" customHeight="1">
      <c r="U149" s="209" t="s">
        <v>288</v>
      </c>
    </row>
    <row r="150" spans="21:21" ht="12.75" customHeight="1">
      <c r="U150" s="209" t="s">
        <v>289</v>
      </c>
    </row>
    <row r="151" spans="21:21" ht="12.75" customHeight="1">
      <c r="U151" s="209" t="s">
        <v>290</v>
      </c>
    </row>
    <row r="152" spans="21:21" ht="12.75" customHeight="1">
      <c r="U152" s="209" t="s">
        <v>291</v>
      </c>
    </row>
    <row r="153" spans="21:21" ht="12.75" customHeight="1">
      <c r="U153" s="209" t="s">
        <v>292</v>
      </c>
    </row>
    <row r="154" spans="21:21" ht="12.75" customHeight="1">
      <c r="U154" s="209" t="s">
        <v>293</v>
      </c>
    </row>
    <row r="155" spans="21:21" ht="12.75" customHeight="1">
      <c r="U155" s="209" t="s">
        <v>294</v>
      </c>
    </row>
    <row r="156" spans="21:21" ht="12.75" customHeight="1">
      <c r="U156" s="209" t="s">
        <v>295</v>
      </c>
    </row>
    <row r="157" spans="21:21" ht="12.75" customHeight="1">
      <c r="U157" s="209" t="s">
        <v>296</v>
      </c>
    </row>
    <row r="158" spans="21:21" ht="12.75" customHeight="1">
      <c r="U158" s="209" t="s">
        <v>297</v>
      </c>
    </row>
    <row r="159" spans="21:21" ht="12.75" customHeight="1">
      <c r="U159" s="209" t="s">
        <v>298</v>
      </c>
    </row>
    <row r="160" spans="21:21" ht="12.75" customHeight="1">
      <c r="U160" s="209" t="s">
        <v>299</v>
      </c>
    </row>
    <row r="161" spans="21:21" ht="12.75" customHeight="1">
      <c r="U161" s="209" t="s">
        <v>300</v>
      </c>
    </row>
    <row r="162" spans="21:21" ht="12.75" customHeight="1">
      <c r="U162" s="209" t="s">
        <v>301</v>
      </c>
    </row>
    <row r="163" spans="21:21" ht="12.75" customHeight="1">
      <c r="U163" s="209" t="s">
        <v>302</v>
      </c>
    </row>
    <row r="164" spans="21:21" ht="12.75" customHeight="1">
      <c r="U164" s="209" t="s">
        <v>303</v>
      </c>
    </row>
    <row r="165" spans="21:21" ht="12.75" customHeight="1">
      <c r="U165" s="209" t="s">
        <v>304</v>
      </c>
    </row>
    <row r="166" spans="21:21" ht="12.75" customHeight="1">
      <c r="U166" s="209" t="s">
        <v>305</v>
      </c>
    </row>
    <row r="167" spans="21:21" ht="12.75" customHeight="1">
      <c r="U167" s="209" t="s">
        <v>306</v>
      </c>
    </row>
    <row r="168" spans="21:21" ht="12.75" customHeight="1">
      <c r="U168" s="209" t="s">
        <v>307</v>
      </c>
    </row>
    <row r="169" spans="21:21" ht="12.75" customHeight="1">
      <c r="U169" s="209" t="s">
        <v>308</v>
      </c>
    </row>
    <row r="170" spans="21:21" ht="12.75" customHeight="1">
      <c r="U170" s="209" t="s">
        <v>309</v>
      </c>
    </row>
    <row r="171" spans="21:21" ht="12.75" customHeight="1">
      <c r="U171" s="209" t="s">
        <v>310</v>
      </c>
    </row>
    <row r="172" spans="21:21" ht="12.75" customHeight="1">
      <c r="U172" s="209" t="s">
        <v>311</v>
      </c>
    </row>
    <row r="173" spans="21:21" ht="12.75" customHeight="1">
      <c r="U173" s="209" t="s">
        <v>312</v>
      </c>
    </row>
    <row r="174" spans="21:21" ht="12.75" customHeight="1">
      <c r="U174" s="209" t="s">
        <v>313</v>
      </c>
    </row>
    <row r="175" spans="21:21" ht="12.75" customHeight="1">
      <c r="U175" s="209" t="s">
        <v>314</v>
      </c>
    </row>
    <row r="176" spans="21:21" ht="12.75" customHeight="1">
      <c r="U176" s="209" t="s">
        <v>315</v>
      </c>
    </row>
    <row r="177" spans="21:40" ht="12.75" customHeight="1">
      <c r="U177" s="209" t="s">
        <v>316</v>
      </c>
    </row>
    <row r="178" spans="21:40" ht="12.75" customHeight="1">
      <c r="U178" s="209" t="s">
        <v>317</v>
      </c>
    </row>
    <row r="179" spans="21:40" ht="12.75" customHeight="1">
      <c r="U179" s="209" t="s">
        <v>318</v>
      </c>
    </row>
    <row r="180" spans="21:40" ht="12.75" customHeight="1">
      <c r="U180" s="209" t="s">
        <v>319</v>
      </c>
    </row>
    <row r="181" spans="21:40" ht="12.75" customHeight="1">
      <c r="U181" s="209" t="s">
        <v>320</v>
      </c>
      <c r="AN181" s="359"/>
    </row>
    <row r="182" spans="21:40" ht="12.75" customHeight="1">
      <c r="U182" s="209" t="s">
        <v>321</v>
      </c>
    </row>
    <row r="183" spans="21:40" ht="12.75" customHeight="1">
      <c r="U183" s="209" t="s">
        <v>322</v>
      </c>
    </row>
    <row r="184" spans="21:40" ht="12.75" customHeight="1">
      <c r="U184" s="209" t="s">
        <v>323</v>
      </c>
    </row>
    <row r="185" spans="21:40" ht="12.75" customHeight="1">
      <c r="U185" s="209" t="s">
        <v>324</v>
      </c>
    </row>
    <row r="186" spans="21:40" ht="12.75" customHeight="1">
      <c r="U186" s="209" t="s">
        <v>325</v>
      </c>
    </row>
    <row r="187" spans="21:40" ht="12.75" customHeight="1">
      <c r="U187" s="209" t="s">
        <v>326</v>
      </c>
    </row>
    <row r="188" spans="21:40" ht="12.75" customHeight="1">
      <c r="U188" s="209" t="s">
        <v>327</v>
      </c>
    </row>
    <row r="189" spans="21:40" ht="12.75" customHeight="1">
      <c r="U189" s="209" t="s">
        <v>328</v>
      </c>
    </row>
    <row r="190" spans="21:40" ht="12.75" customHeight="1">
      <c r="U190" s="209" t="s">
        <v>329</v>
      </c>
    </row>
    <row r="191" spans="21:40" ht="12.75" customHeight="1">
      <c r="U191" s="209" t="s">
        <v>330</v>
      </c>
    </row>
    <row r="192" spans="21:40" ht="12.75" customHeight="1">
      <c r="U192" s="209" t="s">
        <v>331</v>
      </c>
    </row>
    <row r="193" spans="21:21" ht="12.75" customHeight="1">
      <c r="U193" s="209" t="s">
        <v>332</v>
      </c>
    </row>
    <row r="194" spans="21:21" ht="12.75" customHeight="1">
      <c r="U194" s="209" t="s">
        <v>333</v>
      </c>
    </row>
    <row r="195" spans="21:21" ht="12.75" customHeight="1">
      <c r="U195" s="209" t="s">
        <v>334</v>
      </c>
    </row>
    <row r="196" spans="21:21" ht="12.75" customHeight="1">
      <c r="U196" s="209" t="s">
        <v>335</v>
      </c>
    </row>
    <row r="197" spans="21:21" ht="12.75" customHeight="1">
      <c r="U197" s="209" t="s">
        <v>336</v>
      </c>
    </row>
    <row r="198" spans="21:21" ht="12.75" customHeight="1">
      <c r="U198" s="209" t="s">
        <v>337</v>
      </c>
    </row>
    <row r="199" spans="21:21" ht="12.75" customHeight="1">
      <c r="U199" s="209" t="s">
        <v>338</v>
      </c>
    </row>
    <row r="200" spans="21:21" ht="12.75" customHeight="1">
      <c r="U200" s="209" t="s">
        <v>1640</v>
      </c>
    </row>
    <row r="201" spans="21:21" ht="12.75" customHeight="1">
      <c r="U201" s="209" t="s">
        <v>339</v>
      </c>
    </row>
    <row r="202" spans="21:21" ht="12.75" customHeight="1">
      <c r="U202" s="209" t="s">
        <v>340</v>
      </c>
    </row>
    <row r="203" spans="21:21" ht="12.75" customHeight="1">
      <c r="U203" s="209" t="s">
        <v>341</v>
      </c>
    </row>
    <row r="204" spans="21:21" ht="12.75" customHeight="1">
      <c r="U204" s="209" t="s">
        <v>342</v>
      </c>
    </row>
    <row r="205" spans="21:21" ht="12.75" customHeight="1">
      <c r="U205" s="209" t="s">
        <v>343</v>
      </c>
    </row>
    <row r="206" spans="21:21" ht="12.75" customHeight="1">
      <c r="U206" s="209" t="s">
        <v>344</v>
      </c>
    </row>
    <row r="207" spans="21:21" ht="12.75" customHeight="1">
      <c r="U207" s="209" t="s">
        <v>345</v>
      </c>
    </row>
    <row r="208" spans="21:21" ht="12.75" customHeight="1">
      <c r="U208" s="209" t="s">
        <v>346</v>
      </c>
    </row>
    <row r="209" spans="21:21" ht="12.75" customHeight="1">
      <c r="U209" s="209" t="s">
        <v>347</v>
      </c>
    </row>
    <row r="210" spans="21:21" ht="12.75" customHeight="1">
      <c r="U210" s="209" t="s">
        <v>348</v>
      </c>
    </row>
    <row r="211" spans="21:21" ht="12.75" customHeight="1">
      <c r="U211" s="209" t="s">
        <v>349</v>
      </c>
    </row>
    <row r="212" spans="21:21" ht="12.75" customHeight="1">
      <c r="U212" s="209" t="s">
        <v>350</v>
      </c>
    </row>
    <row r="213" spans="21:21" ht="12.75" customHeight="1">
      <c r="U213" s="209" t="s">
        <v>351</v>
      </c>
    </row>
    <row r="214" spans="21:21" ht="12.75" customHeight="1">
      <c r="U214" s="209" t="s">
        <v>352</v>
      </c>
    </row>
    <row r="215" spans="21:21" ht="12.75" customHeight="1">
      <c r="U215" s="209" t="s">
        <v>353</v>
      </c>
    </row>
    <row r="216" spans="21:21" ht="12.75" customHeight="1">
      <c r="U216" s="209" t="s">
        <v>354</v>
      </c>
    </row>
    <row r="217" spans="21:21" ht="12.75" customHeight="1">
      <c r="U217" s="209" t="s">
        <v>355</v>
      </c>
    </row>
    <row r="218" spans="21:21" ht="12.75" customHeight="1">
      <c r="U218" s="209" t="s">
        <v>356</v>
      </c>
    </row>
    <row r="219" spans="21:21" ht="12.75" customHeight="1">
      <c r="U219" s="209" t="s">
        <v>357</v>
      </c>
    </row>
    <row r="220" spans="21:21" ht="12.75" customHeight="1">
      <c r="U220" s="209" t="s">
        <v>358</v>
      </c>
    </row>
    <row r="221" spans="21:21" ht="12.75" customHeight="1">
      <c r="U221" s="209" t="s">
        <v>358</v>
      </c>
    </row>
    <row r="222" spans="21:21" ht="12.75" customHeight="1">
      <c r="U222" s="209" t="s">
        <v>359</v>
      </c>
    </row>
    <row r="223" spans="21:21" ht="12.75" customHeight="1">
      <c r="U223" s="209" t="s">
        <v>360</v>
      </c>
    </row>
    <row r="224" spans="21:21" ht="12.75" customHeight="1">
      <c r="U224" s="209" t="s">
        <v>361</v>
      </c>
    </row>
    <row r="225" spans="21:21" ht="12.75" customHeight="1">
      <c r="U225" s="209" t="s">
        <v>362</v>
      </c>
    </row>
    <row r="226" spans="21:21" ht="12.75" customHeight="1">
      <c r="U226" s="209" t="s">
        <v>363</v>
      </c>
    </row>
    <row r="227" spans="21:21" ht="12.75" customHeight="1">
      <c r="U227" s="209" t="s">
        <v>363</v>
      </c>
    </row>
    <row r="228" spans="21:21" ht="12.75" customHeight="1">
      <c r="U228" s="209" t="s">
        <v>364</v>
      </c>
    </row>
    <row r="229" spans="21:21" ht="12.75" customHeight="1">
      <c r="U229" s="209" t="s">
        <v>365</v>
      </c>
    </row>
    <row r="230" spans="21:21" ht="12.75" customHeight="1">
      <c r="U230" s="209" t="s">
        <v>366</v>
      </c>
    </row>
    <row r="231" spans="21:21" ht="12.75" customHeight="1">
      <c r="U231" s="209" t="s">
        <v>367</v>
      </c>
    </row>
    <row r="232" spans="21:21" ht="12.75" customHeight="1">
      <c r="U232" s="209" t="s">
        <v>368</v>
      </c>
    </row>
    <row r="233" spans="21:21" ht="12.75" customHeight="1">
      <c r="U233" s="209" t="s">
        <v>369</v>
      </c>
    </row>
    <row r="234" spans="21:21" ht="12.75" customHeight="1">
      <c r="U234" s="209" t="s">
        <v>370</v>
      </c>
    </row>
    <row r="235" spans="21:21" ht="12.75" customHeight="1">
      <c r="U235" s="209" t="s">
        <v>371</v>
      </c>
    </row>
    <row r="236" spans="21:21" ht="12.75" customHeight="1">
      <c r="U236" s="209" t="s">
        <v>372</v>
      </c>
    </row>
    <row r="237" spans="21:21" ht="12.75" customHeight="1">
      <c r="U237" s="209" t="s">
        <v>373</v>
      </c>
    </row>
    <row r="238" spans="21:21" ht="12.75" customHeight="1">
      <c r="U238" s="209" t="s">
        <v>374</v>
      </c>
    </row>
    <row r="239" spans="21:21" ht="12.75" customHeight="1">
      <c r="U239" s="209" t="s">
        <v>375</v>
      </c>
    </row>
    <row r="240" spans="21:21" ht="12.75" customHeight="1">
      <c r="U240" s="209" t="s">
        <v>376</v>
      </c>
    </row>
    <row r="241" spans="21:40" ht="12.75" customHeight="1">
      <c r="U241" s="209" t="s">
        <v>377</v>
      </c>
      <c r="AN241" s="359"/>
    </row>
    <row r="242" spans="21:40" ht="12.75" customHeight="1">
      <c r="U242" s="209" t="s">
        <v>378</v>
      </c>
    </row>
    <row r="243" spans="21:40" ht="12.75" customHeight="1">
      <c r="U243" s="209" t="s">
        <v>379</v>
      </c>
    </row>
    <row r="244" spans="21:40" ht="12.75" customHeight="1">
      <c r="U244" s="209" t="s">
        <v>380</v>
      </c>
    </row>
    <row r="245" spans="21:40" ht="12.75" customHeight="1">
      <c r="U245" s="209" t="s">
        <v>381</v>
      </c>
    </row>
    <row r="246" spans="21:40" ht="12.75" customHeight="1">
      <c r="U246" s="209" t="s">
        <v>382</v>
      </c>
    </row>
    <row r="247" spans="21:40" ht="12.75" customHeight="1">
      <c r="U247" s="209" t="s">
        <v>383</v>
      </c>
    </row>
    <row r="248" spans="21:40" ht="12.75" customHeight="1">
      <c r="U248" s="209" t="s">
        <v>384</v>
      </c>
    </row>
    <row r="249" spans="21:40" ht="12.75" customHeight="1">
      <c r="U249" s="209" t="s">
        <v>385</v>
      </c>
    </row>
    <row r="250" spans="21:40" ht="12.75" customHeight="1">
      <c r="U250" s="209" t="s">
        <v>386</v>
      </c>
    </row>
    <row r="251" spans="21:40" ht="12.75" customHeight="1">
      <c r="U251" s="209" t="s">
        <v>387</v>
      </c>
    </row>
    <row r="252" spans="21:40" ht="12.75" customHeight="1">
      <c r="U252" s="209" t="s">
        <v>388</v>
      </c>
    </row>
    <row r="253" spans="21:40" ht="12.75" customHeight="1">
      <c r="U253" s="209" t="s">
        <v>389</v>
      </c>
    </row>
    <row r="254" spans="21:40" ht="12.75" customHeight="1">
      <c r="U254" s="209" t="s">
        <v>390</v>
      </c>
    </row>
    <row r="255" spans="21:40" ht="12.75" customHeight="1">
      <c r="U255" s="209" t="s">
        <v>391</v>
      </c>
    </row>
    <row r="256" spans="21:40" ht="12.75" customHeight="1">
      <c r="U256" s="209" t="s">
        <v>1641</v>
      </c>
    </row>
    <row r="257" spans="21:21" ht="12.75" customHeight="1">
      <c r="U257" s="209" t="s">
        <v>392</v>
      </c>
    </row>
    <row r="258" spans="21:21" ht="12.75" customHeight="1">
      <c r="U258" s="209" t="s">
        <v>393</v>
      </c>
    </row>
    <row r="259" spans="21:21" ht="12.75" customHeight="1">
      <c r="U259" s="209" t="s">
        <v>394</v>
      </c>
    </row>
    <row r="260" spans="21:21" ht="12.75" customHeight="1">
      <c r="U260" s="209" t="s">
        <v>395</v>
      </c>
    </row>
    <row r="261" spans="21:21" ht="12.75" customHeight="1">
      <c r="U261" s="209" t="s">
        <v>396</v>
      </c>
    </row>
    <row r="262" spans="21:21" ht="12.75" customHeight="1">
      <c r="U262" s="209" t="s">
        <v>397</v>
      </c>
    </row>
    <row r="263" spans="21:21" ht="12.75" customHeight="1">
      <c r="U263" s="209" t="s">
        <v>398</v>
      </c>
    </row>
    <row r="264" spans="21:21" ht="12.75" customHeight="1">
      <c r="U264" s="209" t="s">
        <v>399</v>
      </c>
    </row>
    <row r="265" spans="21:21" ht="12.75" customHeight="1">
      <c r="U265" s="209" t="s">
        <v>400</v>
      </c>
    </row>
    <row r="266" spans="21:21" ht="12.75" customHeight="1">
      <c r="U266" s="209" t="s">
        <v>401</v>
      </c>
    </row>
    <row r="267" spans="21:21" ht="12.75" customHeight="1">
      <c r="U267" s="209" t="s">
        <v>402</v>
      </c>
    </row>
    <row r="268" spans="21:21" ht="12.75" customHeight="1">
      <c r="U268" s="209" t="s">
        <v>403</v>
      </c>
    </row>
    <row r="269" spans="21:21" ht="12.75" customHeight="1">
      <c r="U269" s="209" t="s">
        <v>404</v>
      </c>
    </row>
    <row r="270" spans="21:21" ht="12.75" customHeight="1">
      <c r="U270" s="209" t="s">
        <v>405</v>
      </c>
    </row>
    <row r="271" spans="21:21" ht="12.75" customHeight="1">
      <c r="U271" s="209" t="s">
        <v>406</v>
      </c>
    </row>
    <row r="272" spans="21:21" ht="12.75" customHeight="1">
      <c r="U272" s="209" t="s">
        <v>407</v>
      </c>
    </row>
    <row r="273" spans="21:21" ht="12.75" customHeight="1">
      <c r="U273" s="209" t="s">
        <v>408</v>
      </c>
    </row>
    <row r="274" spans="21:21" ht="12.75" customHeight="1">
      <c r="U274" s="209" t="s">
        <v>409</v>
      </c>
    </row>
    <row r="275" spans="21:21" ht="12.75" customHeight="1">
      <c r="U275" s="209" t="s">
        <v>410</v>
      </c>
    </row>
    <row r="276" spans="21:21" ht="12.75" customHeight="1">
      <c r="U276" s="209" t="s">
        <v>411</v>
      </c>
    </row>
    <row r="277" spans="21:21" ht="12.75" customHeight="1">
      <c r="U277" s="209" t="s">
        <v>412</v>
      </c>
    </row>
    <row r="278" spans="21:21" ht="12.75" customHeight="1">
      <c r="U278" s="209" t="s">
        <v>413</v>
      </c>
    </row>
    <row r="279" spans="21:21" ht="12.75" customHeight="1">
      <c r="U279" s="209" t="s">
        <v>414</v>
      </c>
    </row>
    <row r="280" spans="21:21" ht="12.75" customHeight="1">
      <c r="U280" s="209" t="s">
        <v>415</v>
      </c>
    </row>
    <row r="281" spans="21:21" ht="12.75" customHeight="1">
      <c r="U281" s="209" t="s">
        <v>416</v>
      </c>
    </row>
    <row r="282" spans="21:21" ht="12.75" customHeight="1">
      <c r="U282" s="209" t="s">
        <v>417</v>
      </c>
    </row>
    <row r="283" spans="21:21" ht="12.75" customHeight="1">
      <c r="U283" s="209" t="s">
        <v>418</v>
      </c>
    </row>
    <row r="284" spans="21:21" ht="12.75" customHeight="1">
      <c r="U284" s="209" t="s">
        <v>419</v>
      </c>
    </row>
    <row r="285" spans="21:21" ht="12.75" customHeight="1">
      <c r="U285" s="209" t="s">
        <v>420</v>
      </c>
    </row>
    <row r="286" spans="21:21" ht="12.75" customHeight="1">
      <c r="U286" s="209" t="s">
        <v>1642</v>
      </c>
    </row>
    <row r="287" spans="21:21" ht="12.75" customHeight="1">
      <c r="U287" s="209" t="s">
        <v>421</v>
      </c>
    </row>
    <row r="288" spans="21:21" ht="12.75" customHeight="1">
      <c r="U288" s="209" t="s">
        <v>422</v>
      </c>
    </row>
    <row r="289" spans="21:40" ht="12.75" customHeight="1">
      <c r="U289" s="209" t="s">
        <v>423</v>
      </c>
    </row>
    <row r="290" spans="21:40" ht="12.75" customHeight="1">
      <c r="U290" s="209" t="s">
        <v>424</v>
      </c>
    </row>
    <row r="291" spans="21:40" ht="12.75" customHeight="1">
      <c r="U291" s="209" t="s">
        <v>425</v>
      </c>
    </row>
    <row r="292" spans="21:40" ht="12.75" customHeight="1">
      <c r="U292" s="209" t="s">
        <v>426</v>
      </c>
    </row>
    <row r="293" spans="21:40" ht="12.75" customHeight="1">
      <c r="U293" s="209" t="s">
        <v>427</v>
      </c>
    </row>
    <row r="294" spans="21:40" ht="12.75" customHeight="1">
      <c r="U294" s="209" t="s">
        <v>428</v>
      </c>
    </row>
    <row r="295" spans="21:40" ht="12.75" customHeight="1">
      <c r="U295" s="209" t="s">
        <v>429</v>
      </c>
    </row>
    <row r="296" spans="21:40" ht="12.75" customHeight="1">
      <c r="U296" s="209" t="s">
        <v>430</v>
      </c>
    </row>
    <row r="297" spans="21:40" ht="12.75" customHeight="1">
      <c r="U297" s="209" t="s">
        <v>431</v>
      </c>
    </row>
    <row r="298" spans="21:40" ht="12.75" customHeight="1">
      <c r="U298" s="209" t="s">
        <v>432</v>
      </c>
    </row>
    <row r="299" spans="21:40" ht="12.75" customHeight="1">
      <c r="U299" s="209" t="s">
        <v>433</v>
      </c>
    </row>
    <row r="300" spans="21:40" ht="12.75" customHeight="1">
      <c r="U300" s="209" t="s">
        <v>434</v>
      </c>
    </row>
    <row r="301" spans="21:40" ht="12.75" customHeight="1">
      <c r="U301" s="209" t="s">
        <v>435</v>
      </c>
      <c r="AN301" s="359"/>
    </row>
    <row r="302" spans="21:40" ht="12.75" customHeight="1">
      <c r="U302" s="209" t="s">
        <v>436</v>
      </c>
    </row>
    <row r="303" spans="21:40" ht="12.75" customHeight="1">
      <c r="U303" s="209" t="s">
        <v>437</v>
      </c>
    </row>
    <row r="304" spans="21:40" ht="12.75" customHeight="1">
      <c r="U304" s="209" t="s">
        <v>438</v>
      </c>
    </row>
    <row r="305" spans="21:21" ht="12.75" customHeight="1">
      <c r="U305" s="209" t="s">
        <v>439</v>
      </c>
    </row>
    <row r="306" spans="21:21" ht="12.75" customHeight="1">
      <c r="U306" s="209" t="s">
        <v>440</v>
      </c>
    </row>
    <row r="307" spans="21:21" ht="12.75" customHeight="1">
      <c r="U307" s="209" t="s">
        <v>441</v>
      </c>
    </row>
    <row r="308" spans="21:21" ht="12.75" customHeight="1">
      <c r="U308" s="209" t="s">
        <v>442</v>
      </c>
    </row>
    <row r="309" spans="21:21" ht="12.75" customHeight="1">
      <c r="U309" s="209" t="s">
        <v>443</v>
      </c>
    </row>
    <row r="310" spans="21:21" ht="12.75" customHeight="1">
      <c r="U310" s="209" t="s">
        <v>444</v>
      </c>
    </row>
    <row r="311" spans="21:21" ht="12.75" customHeight="1">
      <c r="U311" s="209" t="s">
        <v>445</v>
      </c>
    </row>
    <row r="312" spans="21:21" ht="12.75" customHeight="1">
      <c r="U312" s="209" t="s">
        <v>446</v>
      </c>
    </row>
    <row r="313" spans="21:21" ht="12.75" customHeight="1">
      <c r="U313" s="209" t="s">
        <v>447</v>
      </c>
    </row>
    <row r="314" spans="21:21" ht="12.75" customHeight="1">
      <c r="U314" s="209" t="s">
        <v>448</v>
      </c>
    </row>
    <row r="315" spans="21:21" ht="12.75" customHeight="1">
      <c r="U315" s="209" t="s">
        <v>449</v>
      </c>
    </row>
    <row r="316" spans="21:21" ht="12.75" customHeight="1">
      <c r="U316" s="209" t="s">
        <v>450</v>
      </c>
    </row>
    <row r="317" spans="21:21" ht="12.75" customHeight="1">
      <c r="U317" s="209" t="s">
        <v>451</v>
      </c>
    </row>
    <row r="318" spans="21:21" ht="12.75" customHeight="1">
      <c r="U318" s="209" t="s">
        <v>452</v>
      </c>
    </row>
    <row r="319" spans="21:21" ht="12.75" customHeight="1">
      <c r="U319" s="209" t="s">
        <v>453</v>
      </c>
    </row>
    <row r="320" spans="21:21" ht="12.75" customHeight="1">
      <c r="U320" s="209" t="s">
        <v>453</v>
      </c>
    </row>
    <row r="321" spans="21:21" ht="12.75" customHeight="1">
      <c r="U321" s="209" t="s">
        <v>454</v>
      </c>
    </row>
    <row r="322" spans="21:21" ht="12.75" customHeight="1">
      <c r="U322" s="209" t="s">
        <v>455</v>
      </c>
    </row>
    <row r="323" spans="21:21" ht="12.75" customHeight="1">
      <c r="U323" s="209" t="s">
        <v>456</v>
      </c>
    </row>
    <row r="324" spans="21:21" ht="12.75" customHeight="1">
      <c r="U324" s="209" t="s">
        <v>457</v>
      </c>
    </row>
    <row r="325" spans="21:21" ht="12.75" customHeight="1">
      <c r="U325" s="209" t="s">
        <v>458</v>
      </c>
    </row>
    <row r="326" spans="21:21" ht="12.75" customHeight="1">
      <c r="U326" s="209" t="s">
        <v>459</v>
      </c>
    </row>
    <row r="327" spans="21:21" ht="12.75" customHeight="1">
      <c r="U327" s="209" t="s">
        <v>1643</v>
      </c>
    </row>
    <row r="328" spans="21:21" ht="12.75" customHeight="1">
      <c r="U328" s="209" t="s">
        <v>460</v>
      </c>
    </row>
    <row r="329" spans="21:21" ht="12.75" customHeight="1">
      <c r="U329" s="209" t="s">
        <v>1644</v>
      </c>
    </row>
    <row r="330" spans="21:21" ht="12.75" customHeight="1">
      <c r="U330" s="209" t="s">
        <v>1644</v>
      </c>
    </row>
    <row r="331" spans="21:21" ht="12.75" customHeight="1">
      <c r="U331" s="209" t="s">
        <v>461</v>
      </c>
    </row>
    <row r="332" spans="21:21" ht="12.75" customHeight="1">
      <c r="U332" s="209" t="s">
        <v>462</v>
      </c>
    </row>
    <row r="333" spans="21:21" ht="12.75" customHeight="1">
      <c r="U333" s="209" t="s">
        <v>1645</v>
      </c>
    </row>
    <row r="334" spans="21:21" ht="12.75" customHeight="1">
      <c r="U334" s="209" t="s">
        <v>463</v>
      </c>
    </row>
    <row r="335" spans="21:21" ht="12.75" customHeight="1">
      <c r="U335" s="209" t="s">
        <v>464</v>
      </c>
    </row>
    <row r="336" spans="21:21" ht="12.75" customHeight="1">
      <c r="U336" s="209" t="s">
        <v>1646</v>
      </c>
    </row>
    <row r="337" spans="21:21" ht="12.75" customHeight="1">
      <c r="U337" s="209" t="s">
        <v>1647</v>
      </c>
    </row>
    <row r="338" spans="21:21" ht="12.75" customHeight="1">
      <c r="U338" s="209" t="s">
        <v>1648</v>
      </c>
    </row>
    <row r="339" spans="21:21" ht="12.75" customHeight="1">
      <c r="U339" s="209" t="s">
        <v>1649</v>
      </c>
    </row>
    <row r="340" spans="21:21" ht="12.75" customHeight="1">
      <c r="U340" s="209" t="s">
        <v>465</v>
      </c>
    </row>
    <row r="341" spans="21:21" ht="12.75" customHeight="1">
      <c r="U341" s="209" t="s">
        <v>466</v>
      </c>
    </row>
    <row r="342" spans="21:21" ht="12.75" customHeight="1">
      <c r="U342" s="209" t="s">
        <v>467</v>
      </c>
    </row>
    <row r="343" spans="21:21" ht="12.75" customHeight="1">
      <c r="U343" s="209" t="s">
        <v>468</v>
      </c>
    </row>
    <row r="344" spans="21:21" ht="12.75" customHeight="1">
      <c r="U344" s="209" t="s">
        <v>91</v>
      </c>
    </row>
    <row r="345" spans="21:21" ht="12.75" customHeight="1">
      <c r="U345" s="209" t="s">
        <v>469</v>
      </c>
    </row>
    <row r="346" spans="21:21" ht="12.75" customHeight="1">
      <c r="U346" s="209" t="s">
        <v>1650</v>
      </c>
    </row>
    <row r="347" spans="21:21" ht="12.75" customHeight="1">
      <c r="U347" s="209" t="s">
        <v>470</v>
      </c>
    </row>
    <row r="348" spans="21:21" ht="12.75" customHeight="1">
      <c r="U348" s="209" t="s">
        <v>471</v>
      </c>
    </row>
    <row r="349" spans="21:21" ht="12.75" customHeight="1">
      <c r="U349" s="209" t="s">
        <v>472</v>
      </c>
    </row>
    <row r="350" spans="21:21" ht="12.75" customHeight="1">
      <c r="U350" s="209" t="s">
        <v>473</v>
      </c>
    </row>
    <row r="351" spans="21:21" ht="12.75" customHeight="1">
      <c r="U351" s="209" t="s">
        <v>474</v>
      </c>
    </row>
    <row r="352" spans="21:21" ht="12.75" customHeight="1">
      <c r="U352" s="209" t="s">
        <v>475</v>
      </c>
    </row>
    <row r="353" spans="21:40" ht="12.75" customHeight="1">
      <c r="U353" s="209" t="s">
        <v>476</v>
      </c>
    </row>
    <row r="354" spans="21:40" ht="12.75" customHeight="1">
      <c r="U354" s="486" t="s">
        <v>1651</v>
      </c>
    </row>
    <row r="355" spans="21:40" ht="12.75" customHeight="1">
      <c r="U355" s="486" t="s">
        <v>1651</v>
      </c>
    </row>
    <row r="356" spans="21:40" ht="12.75" customHeight="1">
      <c r="U356" s="209" t="s">
        <v>477</v>
      </c>
    </row>
    <row r="357" spans="21:40" ht="12.75" customHeight="1">
      <c r="U357" s="209" t="s">
        <v>478</v>
      </c>
    </row>
    <row r="358" spans="21:40" ht="12.75" customHeight="1">
      <c r="U358" s="209" t="s">
        <v>479</v>
      </c>
    </row>
    <row r="359" spans="21:40" ht="12.75" customHeight="1">
      <c r="U359" s="209" t="s">
        <v>480</v>
      </c>
    </row>
    <row r="360" spans="21:40" ht="12.75" customHeight="1">
      <c r="U360" s="209" t="s">
        <v>481</v>
      </c>
    </row>
    <row r="361" spans="21:40" ht="12.75" customHeight="1">
      <c r="U361" s="209" t="s">
        <v>482</v>
      </c>
      <c r="AN361" s="359"/>
    </row>
    <row r="362" spans="21:40" ht="12.75" customHeight="1">
      <c r="U362" s="209" t="s">
        <v>483</v>
      </c>
    </row>
    <row r="363" spans="21:40" ht="12.75" customHeight="1">
      <c r="U363" s="209" t="s">
        <v>484</v>
      </c>
    </row>
    <row r="364" spans="21:40" ht="12.75" customHeight="1">
      <c r="U364" s="209" t="s">
        <v>485</v>
      </c>
    </row>
    <row r="365" spans="21:40" ht="12.75" customHeight="1">
      <c r="U365" s="209" t="s">
        <v>486</v>
      </c>
    </row>
    <row r="366" spans="21:40" ht="12.75" customHeight="1">
      <c r="U366" s="209" t="s">
        <v>487</v>
      </c>
    </row>
    <row r="367" spans="21:40" ht="12.75" customHeight="1">
      <c r="U367" s="209" t="s">
        <v>1652</v>
      </c>
    </row>
    <row r="368" spans="21:40" ht="12.75" customHeight="1">
      <c r="U368" s="209" t="s">
        <v>1653</v>
      </c>
    </row>
    <row r="369" spans="21:21" ht="12.75" customHeight="1">
      <c r="U369" s="209" t="s">
        <v>1654</v>
      </c>
    </row>
    <row r="370" spans="21:21" ht="12.75" customHeight="1">
      <c r="U370" s="209" t="s">
        <v>1655</v>
      </c>
    </row>
    <row r="371" spans="21:21" ht="12.75" customHeight="1">
      <c r="U371" s="209" t="s">
        <v>1656</v>
      </c>
    </row>
    <row r="372" spans="21:21" ht="12.75" customHeight="1">
      <c r="U372" s="209" t="s">
        <v>488</v>
      </c>
    </row>
    <row r="373" spans="21:21" ht="12.75" customHeight="1">
      <c r="U373" s="209" t="s">
        <v>1657</v>
      </c>
    </row>
    <row r="374" spans="21:21" ht="12.75" customHeight="1">
      <c r="U374" s="209" t="s">
        <v>1658</v>
      </c>
    </row>
    <row r="375" spans="21:21" ht="12.75" customHeight="1">
      <c r="U375" s="209" t="s">
        <v>1659</v>
      </c>
    </row>
    <row r="376" spans="21:21" ht="12.75" customHeight="1">
      <c r="U376" s="209" t="s">
        <v>1660</v>
      </c>
    </row>
    <row r="377" spans="21:21" ht="12.75" customHeight="1">
      <c r="U377" s="209" t="s">
        <v>489</v>
      </c>
    </row>
    <row r="378" spans="21:21" ht="12.75" customHeight="1">
      <c r="U378" s="209" t="s">
        <v>490</v>
      </c>
    </row>
    <row r="379" spans="21:21" ht="12.75" customHeight="1">
      <c r="U379" s="209" t="s">
        <v>491</v>
      </c>
    </row>
    <row r="380" spans="21:21" ht="12.75" customHeight="1">
      <c r="U380" s="209" t="s">
        <v>492</v>
      </c>
    </row>
    <row r="381" spans="21:21" ht="12.75" customHeight="1">
      <c r="U381" s="209" t="s">
        <v>493</v>
      </c>
    </row>
    <row r="382" spans="21:21" ht="12.75" customHeight="1">
      <c r="U382" s="209" t="s">
        <v>494</v>
      </c>
    </row>
    <row r="383" spans="21:21" ht="12.75" customHeight="1">
      <c r="U383" s="209" t="s">
        <v>495</v>
      </c>
    </row>
    <row r="384" spans="21:21" ht="12.75" customHeight="1">
      <c r="U384" s="209" t="s">
        <v>496</v>
      </c>
    </row>
    <row r="385" spans="21:21" ht="12.75" customHeight="1">
      <c r="U385" s="209" t="s">
        <v>497</v>
      </c>
    </row>
    <row r="386" spans="21:21" ht="12.75" customHeight="1">
      <c r="U386" s="209" t="s">
        <v>498</v>
      </c>
    </row>
    <row r="387" spans="21:21" ht="12.75" customHeight="1">
      <c r="U387" s="209" t="s">
        <v>499</v>
      </c>
    </row>
    <row r="388" spans="21:21" ht="12.75" customHeight="1">
      <c r="U388" s="209" t="s">
        <v>500</v>
      </c>
    </row>
    <row r="389" spans="21:21" ht="12.75" customHeight="1">
      <c r="U389" s="209" t="s">
        <v>501</v>
      </c>
    </row>
    <row r="390" spans="21:21" ht="12.75" customHeight="1">
      <c r="U390" s="209" t="s">
        <v>502</v>
      </c>
    </row>
    <row r="391" spans="21:21" ht="12.75" customHeight="1">
      <c r="U391" s="209" t="s">
        <v>503</v>
      </c>
    </row>
    <row r="392" spans="21:21" ht="12.75" customHeight="1">
      <c r="U392" s="209" t="s">
        <v>504</v>
      </c>
    </row>
    <row r="393" spans="21:21" ht="12.75" customHeight="1">
      <c r="U393" s="209" t="s">
        <v>505</v>
      </c>
    </row>
    <row r="394" spans="21:21" ht="12.75" customHeight="1">
      <c r="U394" s="209" t="s">
        <v>506</v>
      </c>
    </row>
    <row r="395" spans="21:21" ht="12.75" customHeight="1">
      <c r="U395" s="209" t="s">
        <v>507</v>
      </c>
    </row>
    <row r="396" spans="21:21" ht="12.75" customHeight="1">
      <c r="U396" s="209" t="s">
        <v>508</v>
      </c>
    </row>
    <row r="397" spans="21:21" ht="12.75" customHeight="1">
      <c r="U397" s="209" t="s">
        <v>509</v>
      </c>
    </row>
    <row r="398" spans="21:21" ht="12.75" customHeight="1">
      <c r="U398" s="209" t="s">
        <v>510</v>
      </c>
    </row>
    <row r="399" spans="21:21" ht="12.75" customHeight="1">
      <c r="U399" s="209" t="s">
        <v>511</v>
      </c>
    </row>
    <row r="400" spans="21:21" ht="12.75" customHeight="1">
      <c r="U400" s="209" t="s">
        <v>512</v>
      </c>
    </row>
    <row r="401" spans="21:21" ht="12.75" customHeight="1">
      <c r="U401" s="209" t="s">
        <v>513</v>
      </c>
    </row>
    <row r="402" spans="21:21" ht="12.75" customHeight="1">
      <c r="U402" s="209" t="s">
        <v>514</v>
      </c>
    </row>
    <row r="403" spans="21:21" ht="12.75" customHeight="1">
      <c r="U403" s="209" t="s">
        <v>515</v>
      </c>
    </row>
    <row r="404" spans="21:21" ht="12.75" customHeight="1">
      <c r="U404" s="209" t="s">
        <v>516</v>
      </c>
    </row>
    <row r="405" spans="21:21" ht="12.75" customHeight="1">
      <c r="U405" s="209" t="s">
        <v>517</v>
      </c>
    </row>
    <row r="406" spans="21:21" ht="12.75" customHeight="1">
      <c r="U406" s="209" t="s">
        <v>518</v>
      </c>
    </row>
    <row r="407" spans="21:21" ht="12.75" customHeight="1">
      <c r="U407" s="209" t="s">
        <v>519</v>
      </c>
    </row>
    <row r="408" spans="21:21" ht="12.75" customHeight="1">
      <c r="U408" s="209" t="s">
        <v>520</v>
      </c>
    </row>
    <row r="409" spans="21:21" ht="12.75" customHeight="1">
      <c r="U409" s="209" t="s">
        <v>521</v>
      </c>
    </row>
    <row r="410" spans="21:21" ht="12.75" customHeight="1">
      <c r="U410" s="209" t="s">
        <v>522</v>
      </c>
    </row>
    <row r="411" spans="21:21" ht="12.75" customHeight="1">
      <c r="U411" s="209" t="s">
        <v>523</v>
      </c>
    </row>
    <row r="412" spans="21:21" ht="12.75" customHeight="1">
      <c r="U412" s="209" t="s">
        <v>524</v>
      </c>
    </row>
    <row r="413" spans="21:21" ht="12.75" customHeight="1">
      <c r="U413" s="209" t="s">
        <v>525</v>
      </c>
    </row>
    <row r="414" spans="21:21" ht="12.75" customHeight="1">
      <c r="U414" s="209" t="s">
        <v>526</v>
      </c>
    </row>
    <row r="415" spans="21:21" ht="12.75" customHeight="1">
      <c r="U415" s="209" t="s">
        <v>527</v>
      </c>
    </row>
    <row r="416" spans="21:21" ht="12.75" customHeight="1">
      <c r="U416" s="209" t="s">
        <v>528</v>
      </c>
    </row>
    <row r="417" spans="21:40" ht="12.75" customHeight="1">
      <c r="U417" s="209" t="s">
        <v>529</v>
      </c>
    </row>
    <row r="418" spans="21:40" ht="12.75" customHeight="1">
      <c r="U418" s="209" t="s">
        <v>530</v>
      </c>
    </row>
    <row r="419" spans="21:40" ht="12.75" customHeight="1">
      <c r="U419" s="209" t="s">
        <v>1609</v>
      </c>
    </row>
    <row r="420" spans="21:40" ht="12.75" customHeight="1">
      <c r="U420" s="209" t="s">
        <v>531</v>
      </c>
    </row>
    <row r="421" spans="21:40" ht="12.75" customHeight="1">
      <c r="U421" s="209" t="s">
        <v>532</v>
      </c>
      <c r="AN421" s="359"/>
    </row>
    <row r="422" spans="21:40" ht="12.75" customHeight="1">
      <c r="U422" s="209" t="s">
        <v>533</v>
      </c>
    </row>
    <row r="423" spans="21:40" ht="12.75" customHeight="1">
      <c r="U423" s="209" t="s">
        <v>534</v>
      </c>
    </row>
    <row r="424" spans="21:40" ht="12.75" customHeight="1">
      <c r="U424" s="209" t="s">
        <v>535</v>
      </c>
    </row>
    <row r="425" spans="21:40" ht="12.75" customHeight="1">
      <c r="U425" s="209" t="s">
        <v>536</v>
      </c>
    </row>
    <row r="426" spans="21:40" ht="12.75" customHeight="1">
      <c r="U426" s="209" t="s">
        <v>537</v>
      </c>
    </row>
    <row r="427" spans="21:40" ht="12.75" customHeight="1">
      <c r="U427" s="209" t="s">
        <v>538</v>
      </c>
    </row>
    <row r="428" spans="21:40" ht="12.75" customHeight="1">
      <c r="U428" s="209" t="s">
        <v>539</v>
      </c>
    </row>
    <row r="429" spans="21:40" ht="12.75" customHeight="1">
      <c r="U429" s="209" t="s">
        <v>540</v>
      </c>
    </row>
    <row r="430" spans="21:40" ht="12.75" customHeight="1">
      <c r="U430" s="209" t="s">
        <v>541</v>
      </c>
    </row>
    <row r="431" spans="21:40" ht="12.75" customHeight="1">
      <c r="U431" s="209" t="s">
        <v>542</v>
      </c>
    </row>
    <row r="432" spans="21:40" ht="12.75" customHeight="1">
      <c r="U432" s="209" t="s">
        <v>543</v>
      </c>
    </row>
    <row r="433" spans="21:21" ht="12.75" customHeight="1">
      <c r="U433" s="209" t="s">
        <v>544</v>
      </c>
    </row>
    <row r="434" spans="21:21" ht="12.75" customHeight="1">
      <c r="U434" s="209" t="s">
        <v>545</v>
      </c>
    </row>
    <row r="435" spans="21:21" ht="12.75" customHeight="1">
      <c r="U435" s="209" t="s">
        <v>546</v>
      </c>
    </row>
    <row r="436" spans="21:21" ht="12.75" customHeight="1">
      <c r="U436" s="209" t="s">
        <v>547</v>
      </c>
    </row>
    <row r="437" spans="21:21" ht="12.75" customHeight="1">
      <c r="U437" s="209" t="s">
        <v>114</v>
      </c>
    </row>
    <row r="438" spans="21:21" ht="12.75" customHeight="1">
      <c r="U438" s="209" t="s">
        <v>548</v>
      </c>
    </row>
    <row r="439" spans="21:21" ht="12.75" customHeight="1">
      <c r="U439" s="209" t="s">
        <v>549</v>
      </c>
    </row>
    <row r="440" spans="21:21" ht="12.75" customHeight="1">
      <c r="U440" s="209" t="s">
        <v>550</v>
      </c>
    </row>
    <row r="441" spans="21:21" ht="12.75" customHeight="1">
      <c r="U441" s="209" t="s">
        <v>551</v>
      </c>
    </row>
    <row r="442" spans="21:21" ht="12.75" customHeight="1">
      <c r="U442" s="209" t="s">
        <v>552</v>
      </c>
    </row>
    <row r="443" spans="21:21" ht="12.75" customHeight="1">
      <c r="U443" s="209" t="s">
        <v>553</v>
      </c>
    </row>
    <row r="444" spans="21:21" ht="12.75" customHeight="1">
      <c r="U444" s="209" t="s">
        <v>554</v>
      </c>
    </row>
    <row r="445" spans="21:21" ht="12.75" customHeight="1">
      <c r="U445" s="209" t="s">
        <v>555</v>
      </c>
    </row>
    <row r="446" spans="21:21" ht="12.75" customHeight="1">
      <c r="U446" s="209" t="s">
        <v>556</v>
      </c>
    </row>
    <row r="447" spans="21:21" ht="12.75" customHeight="1">
      <c r="U447" s="209" t="s">
        <v>557</v>
      </c>
    </row>
    <row r="448" spans="21:21" ht="12.75" customHeight="1">
      <c r="U448" s="209" t="s">
        <v>558</v>
      </c>
    </row>
    <row r="449" spans="21:21" ht="12.75" customHeight="1">
      <c r="U449" s="209" t="s">
        <v>559</v>
      </c>
    </row>
    <row r="450" spans="21:21" ht="12.75" customHeight="1">
      <c r="U450" s="209" t="s">
        <v>560</v>
      </c>
    </row>
    <row r="451" spans="21:21" ht="12.75" customHeight="1">
      <c r="U451" s="209" t="s">
        <v>561</v>
      </c>
    </row>
    <row r="452" spans="21:21" ht="12.75" customHeight="1">
      <c r="U452" s="209" t="s">
        <v>562</v>
      </c>
    </row>
    <row r="453" spans="21:21" ht="12.75" customHeight="1">
      <c r="U453" s="209" t="s">
        <v>562</v>
      </c>
    </row>
    <row r="454" spans="21:21" ht="12.75" customHeight="1">
      <c r="U454" s="209" t="s">
        <v>563</v>
      </c>
    </row>
    <row r="455" spans="21:21" ht="12.75" customHeight="1">
      <c r="U455" s="209" t="s">
        <v>564</v>
      </c>
    </row>
    <row r="456" spans="21:21" ht="12.75" customHeight="1">
      <c r="U456" s="209" t="s">
        <v>565</v>
      </c>
    </row>
    <row r="457" spans="21:21" ht="12.75" customHeight="1">
      <c r="U457" s="209" t="s">
        <v>566</v>
      </c>
    </row>
    <row r="458" spans="21:21" ht="12.75" customHeight="1">
      <c r="U458" s="209" t="s">
        <v>567</v>
      </c>
    </row>
    <row r="459" spans="21:21" ht="12.75" customHeight="1">
      <c r="U459" s="209" t="s">
        <v>568</v>
      </c>
    </row>
    <row r="460" spans="21:21" ht="12.75" customHeight="1">
      <c r="U460" s="209" t="s">
        <v>569</v>
      </c>
    </row>
    <row r="461" spans="21:21" ht="12.75" customHeight="1">
      <c r="U461" s="209" t="s">
        <v>570</v>
      </c>
    </row>
    <row r="462" spans="21:21" ht="12.75" customHeight="1">
      <c r="U462" s="209" t="s">
        <v>571</v>
      </c>
    </row>
    <row r="463" spans="21:21" ht="12.75" customHeight="1">
      <c r="U463" s="209" t="s">
        <v>572</v>
      </c>
    </row>
    <row r="464" spans="21:21" ht="12.75" customHeight="1">
      <c r="U464" s="209" t="s">
        <v>573</v>
      </c>
    </row>
    <row r="465" spans="21:21" ht="12.75" customHeight="1">
      <c r="U465" s="209" t="s">
        <v>574</v>
      </c>
    </row>
    <row r="466" spans="21:21" ht="12.75" customHeight="1">
      <c r="U466" s="209" t="s">
        <v>575</v>
      </c>
    </row>
    <row r="467" spans="21:21" ht="12.75" customHeight="1">
      <c r="U467" s="209" t="s">
        <v>576</v>
      </c>
    </row>
    <row r="468" spans="21:21" ht="12.75" customHeight="1">
      <c r="U468" s="209" t="s">
        <v>577</v>
      </c>
    </row>
    <row r="469" spans="21:21" ht="12.75" customHeight="1">
      <c r="U469" s="209" t="s">
        <v>578</v>
      </c>
    </row>
    <row r="470" spans="21:21" ht="12.75" customHeight="1">
      <c r="U470" s="209" t="s">
        <v>579</v>
      </c>
    </row>
    <row r="471" spans="21:21" ht="12.75" customHeight="1">
      <c r="U471" s="209" t="s">
        <v>1661</v>
      </c>
    </row>
    <row r="472" spans="21:21" ht="12.75" customHeight="1">
      <c r="U472" s="209" t="s">
        <v>580</v>
      </c>
    </row>
    <row r="473" spans="21:21" ht="12.75" customHeight="1">
      <c r="U473" s="209" t="s">
        <v>581</v>
      </c>
    </row>
    <row r="474" spans="21:21" ht="12.75" customHeight="1">
      <c r="U474" s="209" t="s">
        <v>581</v>
      </c>
    </row>
    <row r="475" spans="21:21" ht="12.75" customHeight="1">
      <c r="U475" s="209" t="s">
        <v>582</v>
      </c>
    </row>
    <row r="476" spans="21:21" ht="12.75" customHeight="1">
      <c r="U476" s="209" t="s">
        <v>583</v>
      </c>
    </row>
    <row r="477" spans="21:21" ht="12.75" customHeight="1">
      <c r="U477" s="209" t="s">
        <v>584</v>
      </c>
    </row>
    <row r="478" spans="21:21" ht="12.75" customHeight="1">
      <c r="U478" s="209" t="s">
        <v>585</v>
      </c>
    </row>
    <row r="479" spans="21:21" ht="12.75" customHeight="1">
      <c r="U479" s="209" t="s">
        <v>586</v>
      </c>
    </row>
    <row r="480" spans="21:21" ht="12.75" customHeight="1">
      <c r="U480" s="209" t="s">
        <v>587</v>
      </c>
    </row>
    <row r="481" spans="21:40" ht="12.75" customHeight="1">
      <c r="U481" s="209" t="s">
        <v>588</v>
      </c>
      <c r="AN481" s="359"/>
    </row>
    <row r="482" spans="21:40" ht="12.75" customHeight="1">
      <c r="U482" s="209" t="s">
        <v>589</v>
      </c>
    </row>
    <row r="483" spans="21:40" ht="12.75" customHeight="1">
      <c r="U483" s="209" t="s">
        <v>590</v>
      </c>
    </row>
    <row r="484" spans="21:40" ht="12.75" customHeight="1">
      <c r="U484" s="209" t="s">
        <v>591</v>
      </c>
    </row>
    <row r="485" spans="21:40" ht="12.75" customHeight="1">
      <c r="U485" s="209" t="s">
        <v>592</v>
      </c>
    </row>
    <row r="486" spans="21:40" ht="12.75" customHeight="1">
      <c r="U486" s="209" t="s">
        <v>592</v>
      </c>
    </row>
    <row r="487" spans="21:40" ht="12.75" customHeight="1">
      <c r="U487" s="209" t="s">
        <v>593</v>
      </c>
    </row>
    <row r="488" spans="21:40" ht="12.75" customHeight="1">
      <c r="U488" s="209" t="s">
        <v>594</v>
      </c>
    </row>
    <row r="489" spans="21:40" ht="12.75" customHeight="1">
      <c r="U489" s="209" t="s">
        <v>595</v>
      </c>
    </row>
    <row r="490" spans="21:40" ht="12.75" customHeight="1">
      <c r="U490" s="209" t="s">
        <v>596</v>
      </c>
    </row>
    <row r="491" spans="21:40" ht="12.75" customHeight="1">
      <c r="U491" s="209" t="s">
        <v>597</v>
      </c>
    </row>
    <row r="492" spans="21:40" ht="12.75" customHeight="1">
      <c r="U492" s="209" t="s">
        <v>598</v>
      </c>
    </row>
    <row r="493" spans="21:40" ht="12.75" customHeight="1">
      <c r="U493" s="209" t="s">
        <v>599</v>
      </c>
    </row>
    <row r="494" spans="21:40" ht="12.75" customHeight="1">
      <c r="U494" s="209" t="s">
        <v>600</v>
      </c>
    </row>
    <row r="495" spans="21:40" ht="12.75" customHeight="1">
      <c r="U495" s="209" t="s">
        <v>601</v>
      </c>
    </row>
    <row r="496" spans="21:40" ht="12.75" customHeight="1">
      <c r="U496" s="209" t="s">
        <v>602</v>
      </c>
    </row>
    <row r="497" spans="21:21" ht="12.75" customHeight="1">
      <c r="U497" s="209" t="s">
        <v>603</v>
      </c>
    </row>
    <row r="498" spans="21:21" ht="12.75" customHeight="1">
      <c r="U498" s="209" t="s">
        <v>604</v>
      </c>
    </row>
    <row r="499" spans="21:21" ht="12.75" customHeight="1">
      <c r="U499" s="209" t="s">
        <v>605</v>
      </c>
    </row>
    <row r="500" spans="21:21" ht="12.75" customHeight="1">
      <c r="U500" s="209" t="s">
        <v>606</v>
      </c>
    </row>
    <row r="501" spans="21:21" ht="12.75" customHeight="1">
      <c r="U501" s="209" t="s">
        <v>607</v>
      </c>
    </row>
    <row r="502" spans="21:21" ht="12.75" customHeight="1">
      <c r="U502" s="209" t="s">
        <v>608</v>
      </c>
    </row>
    <row r="503" spans="21:21" ht="12.75" customHeight="1">
      <c r="U503" s="209" t="s">
        <v>609</v>
      </c>
    </row>
    <row r="504" spans="21:21" ht="12.75" customHeight="1">
      <c r="U504" s="209" t="s">
        <v>610</v>
      </c>
    </row>
    <row r="505" spans="21:21" ht="12.75" customHeight="1">
      <c r="U505" s="209" t="s">
        <v>611</v>
      </c>
    </row>
    <row r="506" spans="21:21" ht="12.75" customHeight="1">
      <c r="U506" s="209" t="s">
        <v>612</v>
      </c>
    </row>
    <row r="507" spans="21:21" ht="12.75" customHeight="1">
      <c r="U507" s="209" t="s">
        <v>613</v>
      </c>
    </row>
    <row r="508" spans="21:21" ht="12.75" customHeight="1">
      <c r="U508" s="209" t="s">
        <v>614</v>
      </c>
    </row>
    <row r="509" spans="21:21" ht="12.75" customHeight="1">
      <c r="U509" s="209" t="s">
        <v>615</v>
      </c>
    </row>
    <row r="510" spans="21:21" ht="12.75" customHeight="1">
      <c r="U510" s="209" t="s">
        <v>616</v>
      </c>
    </row>
    <row r="511" spans="21:21" ht="12.75" customHeight="1">
      <c r="U511" s="209" t="s">
        <v>617</v>
      </c>
    </row>
    <row r="512" spans="21:21" ht="12.75" customHeight="1">
      <c r="U512" s="209" t="s">
        <v>618</v>
      </c>
    </row>
    <row r="513" spans="21:21" ht="12.75" customHeight="1">
      <c r="U513" s="209" t="s">
        <v>619</v>
      </c>
    </row>
    <row r="514" spans="21:21" ht="12.75" customHeight="1">
      <c r="U514" s="209" t="s">
        <v>620</v>
      </c>
    </row>
    <row r="515" spans="21:21" ht="12.75" customHeight="1">
      <c r="U515" s="209" t="s">
        <v>621</v>
      </c>
    </row>
    <row r="516" spans="21:21" ht="12.75" customHeight="1">
      <c r="U516" s="209" t="s">
        <v>622</v>
      </c>
    </row>
    <row r="517" spans="21:21" ht="12.75" customHeight="1">
      <c r="U517" s="209" t="s">
        <v>623</v>
      </c>
    </row>
    <row r="518" spans="21:21" ht="12.75" customHeight="1">
      <c r="U518" s="209" t="s">
        <v>624</v>
      </c>
    </row>
    <row r="519" spans="21:21" ht="12.75" customHeight="1">
      <c r="U519" s="209" t="s">
        <v>625</v>
      </c>
    </row>
    <row r="520" spans="21:21" ht="12.75" customHeight="1">
      <c r="U520" s="209" t="s">
        <v>626</v>
      </c>
    </row>
    <row r="521" spans="21:21" ht="12.75" customHeight="1">
      <c r="U521" s="209" t="s">
        <v>627</v>
      </c>
    </row>
    <row r="522" spans="21:21" ht="12.75" customHeight="1">
      <c r="U522" s="209" t="s">
        <v>628</v>
      </c>
    </row>
    <row r="523" spans="21:21" ht="12.75" customHeight="1">
      <c r="U523" s="209" t="s">
        <v>629</v>
      </c>
    </row>
    <row r="524" spans="21:21" ht="12.75" customHeight="1">
      <c r="U524" s="209" t="s">
        <v>630</v>
      </c>
    </row>
    <row r="525" spans="21:21" ht="12.75" customHeight="1">
      <c r="U525" s="209" t="s">
        <v>631</v>
      </c>
    </row>
    <row r="526" spans="21:21" ht="12.75" customHeight="1">
      <c r="U526" s="209" t="s">
        <v>631</v>
      </c>
    </row>
    <row r="527" spans="21:21" ht="12.75" customHeight="1">
      <c r="U527" s="209" t="s">
        <v>632</v>
      </c>
    </row>
    <row r="528" spans="21:21" ht="12.75" customHeight="1">
      <c r="U528" s="209" t="s">
        <v>633</v>
      </c>
    </row>
    <row r="529" spans="21:40" ht="12.75" customHeight="1">
      <c r="U529" s="209" t="s">
        <v>634</v>
      </c>
    </row>
    <row r="530" spans="21:40" ht="12.75" customHeight="1">
      <c r="U530" s="209" t="s">
        <v>635</v>
      </c>
    </row>
    <row r="531" spans="21:40" ht="12.75" customHeight="1">
      <c r="U531" s="209" t="s">
        <v>636</v>
      </c>
    </row>
    <row r="532" spans="21:40" ht="12.75" customHeight="1">
      <c r="U532" s="209" t="s">
        <v>637</v>
      </c>
    </row>
    <row r="533" spans="21:40" ht="12.75" customHeight="1">
      <c r="U533" s="209" t="s">
        <v>638</v>
      </c>
    </row>
    <row r="534" spans="21:40" ht="12.75" customHeight="1">
      <c r="U534" s="209" t="s">
        <v>639</v>
      </c>
    </row>
    <row r="535" spans="21:40" ht="12.75" customHeight="1">
      <c r="U535" s="209" t="s">
        <v>640</v>
      </c>
    </row>
    <row r="536" spans="21:40" ht="12.75" customHeight="1">
      <c r="U536" s="209" t="s">
        <v>641</v>
      </c>
    </row>
    <row r="537" spans="21:40" ht="12.75" customHeight="1">
      <c r="U537" s="209" t="s">
        <v>642</v>
      </c>
    </row>
    <row r="538" spans="21:40" ht="12.75" customHeight="1">
      <c r="U538" s="209" t="s">
        <v>643</v>
      </c>
    </row>
    <row r="539" spans="21:40" ht="12.75" customHeight="1">
      <c r="U539" s="209" t="s">
        <v>644</v>
      </c>
    </row>
    <row r="540" spans="21:40" ht="12.75" customHeight="1">
      <c r="U540" s="209" t="s">
        <v>645</v>
      </c>
    </row>
    <row r="541" spans="21:40" ht="12.75" customHeight="1">
      <c r="U541" s="209" t="s">
        <v>646</v>
      </c>
      <c r="AN541" s="359"/>
    </row>
    <row r="542" spans="21:40" ht="12.75" customHeight="1">
      <c r="U542" s="209" t="s">
        <v>647</v>
      </c>
    </row>
    <row r="543" spans="21:40" ht="12.75" customHeight="1">
      <c r="U543" s="209" t="s">
        <v>648</v>
      </c>
    </row>
    <row r="544" spans="21:40" ht="12.75" customHeight="1">
      <c r="U544" s="209" t="s">
        <v>649</v>
      </c>
    </row>
    <row r="545" spans="21:21" ht="12.75" customHeight="1">
      <c r="U545" s="209" t="s">
        <v>650</v>
      </c>
    </row>
    <row r="546" spans="21:21" ht="12.75" customHeight="1">
      <c r="U546" s="209" t="s">
        <v>651</v>
      </c>
    </row>
    <row r="547" spans="21:21" ht="12.75" customHeight="1">
      <c r="U547" s="209" t="s">
        <v>652</v>
      </c>
    </row>
    <row r="548" spans="21:21" ht="12.75" customHeight="1">
      <c r="U548" s="209" t="s">
        <v>653</v>
      </c>
    </row>
    <row r="549" spans="21:21" ht="12.75" customHeight="1">
      <c r="U549" s="209" t="s">
        <v>654</v>
      </c>
    </row>
    <row r="550" spans="21:21" ht="12.75" customHeight="1">
      <c r="U550" s="209" t="s">
        <v>124</v>
      </c>
    </row>
    <row r="551" spans="21:21" ht="12.75" customHeight="1">
      <c r="U551" s="209" t="s">
        <v>655</v>
      </c>
    </row>
    <row r="552" spans="21:21" ht="12.75" customHeight="1">
      <c r="U552" s="209" t="s">
        <v>656</v>
      </c>
    </row>
    <row r="553" spans="21:21" ht="12.75" customHeight="1">
      <c r="U553" s="209" t="s">
        <v>657</v>
      </c>
    </row>
    <row r="554" spans="21:21" ht="12.75" customHeight="1">
      <c r="U554" s="209" t="s">
        <v>658</v>
      </c>
    </row>
    <row r="555" spans="21:21" ht="12.75" customHeight="1">
      <c r="U555" s="209" t="s">
        <v>659</v>
      </c>
    </row>
    <row r="556" spans="21:21" ht="12.75" customHeight="1">
      <c r="U556" s="209" t="s">
        <v>660</v>
      </c>
    </row>
    <row r="557" spans="21:21" ht="12.75" customHeight="1">
      <c r="U557" s="209" t="s">
        <v>661</v>
      </c>
    </row>
    <row r="558" spans="21:21" ht="12.75" customHeight="1">
      <c r="U558" s="209" t="s">
        <v>662</v>
      </c>
    </row>
    <row r="559" spans="21:21" ht="12.75" customHeight="1">
      <c r="U559" s="209" t="s">
        <v>663</v>
      </c>
    </row>
    <row r="560" spans="21:21" ht="12.75" customHeight="1">
      <c r="U560" s="209" t="s">
        <v>664</v>
      </c>
    </row>
    <row r="561" spans="21:21" ht="12.75" customHeight="1">
      <c r="U561" s="209" t="s">
        <v>665</v>
      </c>
    </row>
    <row r="562" spans="21:21" ht="12.75" customHeight="1">
      <c r="U562" s="209" t="s">
        <v>666</v>
      </c>
    </row>
    <row r="563" spans="21:21" ht="12.75" customHeight="1">
      <c r="U563" s="209" t="s">
        <v>667</v>
      </c>
    </row>
    <row r="564" spans="21:21" ht="12.75" customHeight="1">
      <c r="U564" s="209" t="s">
        <v>668</v>
      </c>
    </row>
    <row r="565" spans="21:21" ht="12.75" customHeight="1">
      <c r="U565" s="209" t="s">
        <v>669</v>
      </c>
    </row>
    <row r="566" spans="21:21" ht="12.75" customHeight="1">
      <c r="U566" s="209" t="s">
        <v>670</v>
      </c>
    </row>
    <row r="567" spans="21:21" ht="12.75" customHeight="1">
      <c r="U567" s="209" t="s">
        <v>671</v>
      </c>
    </row>
    <row r="568" spans="21:21" ht="12.75" customHeight="1">
      <c r="U568" s="209" t="s">
        <v>672</v>
      </c>
    </row>
    <row r="569" spans="21:21" ht="12.75" customHeight="1">
      <c r="U569" s="209" t="s">
        <v>673</v>
      </c>
    </row>
    <row r="570" spans="21:21" ht="12.75" customHeight="1">
      <c r="U570" s="209" t="s">
        <v>674</v>
      </c>
    </row>
    <row r="571" spans="21:21" ht="12.75" customHeight="1">
      <c r="U571" s="209" t="s">
        <v>675</v>
      </c>
    </row>
    <row r="572" spans="21:21" ht="12.75" customHeight="1">
      <c r="U572" s="209" t="s">
        <v>676</v>
      </c>
    </row>
    <row r="573" spans="21:21" ht="12.75" customHeight="1">
      <c r="U573" s="209" t="s">
        <v>677</v>
      </c>
    </row>
    <row r="574" spans="21:21" ht="12.75" customHeight="1">
      <c r="U574" s="209" t="s">
        <v>678</v>
      </c>
    </row>
    <row r="575" spans="21:21" ht="12.75" customHeight="1">
      <c r="U575" s="209" t="s">
        <v>679</v>
      </c>
    </row>
    <row r="576" spans="21:21" ht="12.75" customHeight="1">
      <c r="U576" s="209" t="s">
        <v>680</v>
      </c>
    </row>
    <row r="577" spans="21:21" ht="12.75" customHeight="1">
      <c r="U577" s="209" t="s">
        <v>681</v>
      </c>
    </row>
    <row r="578" spans="21:21" ht="12.75" customHeight="1">
      <c r="U578" s="209" t="s">
        <v>682</v>
      </c>
    </row>
    <row r="579" spans="21:21" ht="12.75" customHeight="1">
      <c r="U579" s="209" t="s">
        <v>683</v>
      </c>
    </row>
    <row r="580" spans="21:21" ht="12.75" customHeight="1">
      <c r="U580" s="209" t="s">
        <v>684</v>
      </c>
    </row>
    <row r="581" spans="21:21" ht="12.75" customHeight="1">
      <c r="U581" s="209" t="s">
        <v>685</v>
      </c>
    </row>
    <row r="582" spans="21:21" ht="12.75" customHeight="1">
      <c r="U582" s="209" t="s">
        <v>686</v>
      </c>
    </row>
    <row r="583" spans="21:21" ht="12.75" customHeight="1">
      <c r="U583" s="209" t="s">
        <v>687</v>
      </c>
    </row>
    <row r="584" spans="21:21" ht="12.75" customHeight="1">
      <c r="U584" s="209" t="s">
        <v>688</v>
      </c>
    </row>
    <row r="585" spans="21:21" ht="12.75" customHeight="1">
      <c r="U585" s="209" t="s">
        <v>689</v>
      </c>
    </row>
    <row r="586" spans="21:21" ht="12.75" customHeight="1">
      <c r="U586" s="209" t="s">
        <v>690</v>
      </c>
    </row>
    <row r="587" spans="21:21" ht="12.75" customHeight="1">
      <c r="U587" s="209" t="s">
        <v>691</v>
      </c>
    </row>
    <row r="588" spans="21:21" ht="12.75" customHeight="1">
      <c r="U588" s="209" t="s">
        <v>692</v>
      </c>
    </row>
    <row r="589" spans="21:21" ht="12.75" customHeight="1">
      <c r="U589" s="209" t="s">
        <v>693</v>
      </c>
    </row>
    <row r="590" spans="21:21" ht="12.75" customHeight="1">
      <c r="U590" s="209" t="s">
        <v>694</v>
      </c>
    </row>
    <row r="591" spans="21:21" ht="12.75" customHeight="1">
      <c r="U591" s="209" t="s">
        <v>695</v>
      </c>
    </row>
    <row r="592" spans="21:21" ht="12.75" customHeight="1">
      <c r="U592" s="209" t="s">
        <v>696</v>
      </c>
    </row>
    <row r="593" spans="21:40" ht="12.75" customHeight="1">
      <c r="U593" s="209" t="s">
        <v>697</v>
      </c>
    </row>
    <row r="594" spans="21:40" ht="12.75" customHeight="1">
      <c r="U594" s="209" t="s">
        <v>698</v>
      </c>
    </row>
    <row r="595" spans="21:40" ht="12.75" customHeight="1">
      <c r="U595" s="209" t="s">
        <v>1610</v>
      </c>
    </row>
    <row r="596" spans="21:40" ht="12.75" customHeight="1">
      <c r="U596" s="209" t="s">
        <v>699</v>
      </c>
    </row>
    <row r="597" spans="21:40" ht="12.75" customHeight="1">
      <c r="U597" s="209" t="s">
        <v>1611</v>
      </c>
    </row>
    <row r="598" spans="21:40" ht="12.75" customHeight="1">
      <c r="U598" s="209" t="s">
        <v>700</v>
      </c>
    </row>
    <row r="599" spans="21:40" ht="12.75" customHeight="1">
      <c r="U599" s="209" t="s">
        <v>701</v>
      </c>
    </row>
    <row r="600" spans="21:40" ht="12.75" customHeight="1">
      <c r="U600" s="209" t="s">
        <v>702</v>
      </c>
    </row>
    <row r="601" spans="21:40" ht="12.75" customHeight="1">
      <c r="U601" s="209" t="s">
        <v>703</v>
      </c>
      <c r="AN601" s="359"/>
    </row>
    <row r="602" spans="21:40" ht="12.75" customHeight="1">
      <c r="U602" s="209" t="s">
        <v>704</v>
      </c>
    </row>
    <row r="603" spans="21:40" ht="12.75" customHeight="1">
      <c r="U603" s="209" t="s">
        <v>705</v>
      </c>
    </row>
    <row r="604" spans="21:40" ht="12.75" customHeight="1">
      <c r="U604" s="209" t="s">
        <v>706</v>
      </c>
    </row>
    <row r="605" spans="21:40" ht="12.75" customHeight="1">
      <c r="U605" s="209" t="s">
        <v>707</v>
      </c>
    </row>
    <row r="606" spans="21:40" ht="12.75" customHeight="1">
      <c r="U606" s="209" t="s">
        <v>708</v>
      </c>
    </row>
    <row r="607" spans="21:40" ht="12.75" customHeight="1">
      <c r="U607" s="209" t="s">
        <v>709</v>
      </c>
    </row>
    <row r="608" spans="21:40" ht="12.75" customHeight="1">
      <c r="U608" s="209" t="s">
        <v>710</v>
      </c>
    </row>
    <row r="609" spans="21:21" ht="12.75" customHeight="1">
      <c r="U609" s="209" t="s">
        <v>711</v>
      </c>
    </row>
    <row r="610" spans="21:21" ht="12.75" customHeight="1">
      <c r="U610" s="209" t="s">
        <v>712</v>
      </c>
    </row>
    <row r="611" spans="21:21" ht="12.75" customHeight="1">
      <c r="U611" s="209" t="s">
        <v>713</v>
      </c>
    </row>
    <row r="612" spans="21:21" ht="12.75" customHeight="1">
      <c r="U612" s="209" t="s">
        <v>714</v>
      </c>
    </row>
    <row r="613" spans="21:21" ht="12.75" customHeight="1">
      <c r="U613" s="209" t="s">
        <v>715</v>
      </c>
    </row>
    <row r="614" spans="21:21" ht="12.75" customHeight="1">
      <c r="U614" s="209" t="s">
        <v>716</v>
      </c>
    </row>
    <row r="615" spans="21:21" ht="12.75" customHeight="1">
      <c r="U615" s="209" t="s">
        <v>717</v>
      </c>
    </row>
    <row r="616" spans="21:21" ht="12.75" customHeight="1">
      <c r="U616" s="209" t="s">
        <v>718</v>
      </c>
    </row>
    <row r="617" spans="21:21" ht="12.75" customHeight="1">
      <c r="U617" s="209" t="s">
        <v>719</v>
      </c>
    </row>
    <row r="618" spans="21:21" ht="12.75" customHeight="1">
      <c r="U618" s="209" t="s">
        <v>720</v>
      </c>
    </row>
    <row r="619" spans="21:21" ht="12.75" customHeight="1">
      <c r="U619" s="209" t="s">
        <v>721</v>
      </c>
    </row>
    <row r="620" spans="21:21" ht="12.75" customHeight="1">
      <c r="U620" s="209" t="s">
        <v>1662</v>
      </c>
    </row>
    <row r="621" spans="21:21" ht="12.75" customHeight="1">
      <c r="U621" s="209" t="s">
        <v>722</v>
      </c>
    </row>
    <row r="622" spans="21:21" ht="12.75" customHeight="1">
      <c r="U622" s="209" t="s">
        <v>723</v>
      </c>
    </row>
    <row r="623" spans="21:21" ht="12.75" customHeight="1">
      <c r="U623" s="209" t="s">
        <v>724</v>
      </c>
    </row>
    <row r="624" spans="21:21" ht="12.75" customHeight="1">
      <c r="U624" s="209" t="s">
        <v>725</v>
      </c>
    </row>
    <row r="625" spans="21:21" ht="12.75" customHeight="1">
      <c r="U625" s="209" t="s">
        <v>1663</v>
      </c>
    </row>
    <row r="626" spans="21:21" ht="12.75" customHeight="1">
      <c r="U626" s="209" t="s">
        <v>726</v>
      </c>
    </row>
    <row r="627" spans="21:21" ht="12.75" customHeight="1">
      <c r="U627" s="209" t="s">
        <v>727</v>
      </c>
    </row>
    <row r="628" spans="21:21" ht="12.75" customHeight="1">
      <c r="U628" s="209" t="s">
        <v>728</v>
      </c>
    </row>
    <row r="629" spans="21:21" ht="12.75" customHeight="1">
      <c r="U629" s="209" t="s">
        <v>729</v>
      </c>
    </row>
    <row r="630" spans="21:21" ht="12.75" customHeight="1">
      <c r="U630" s="209" t="s">
        <v>730</v>
      </c>
    </row>
    <row r="631" spans="21:21" ht="12.75" customHeight="1">
      <c r="U631" s="209" t="s">
        <v>731</v>
      </c>
    </row>
    <row r="632" spans="21:21" ht="12.75" customHeight="1">
      <c r="U632" s="209" t="s">
        <v>732</v>
      </c>
    </row>
    <row r="633" spans="21:21" ht="12.75" customHeight="1">
      <c r="U633" s="209" t="s">
        <v>733</v>
      </c>
    </row>
    <row r="634" spans="21:21" ht="12.75" customHeight="1">
      <c r="U634" s="209" t="s">
        <v>734</v>
      </c>
    </row>
    <row r="635" spans="21:21" ht="12.75" customHeight="1">
      <c r="U635" s="209" t="s">
        <v>734</v>
      </c>
    </row>
    <row r="636" spans="21:21" ht="12.75" customHeight="1">
      <c r="U636" s="209" t="s">
        <v>735</v>
      </c>
    </row>
    <row r="637" spans="21:21" ht="12.75" customHeight="1">
      <c r="U637" s="209" t="s">
        <v>736</v>
      </c>
    </row>
    <row r="638" spans="21:21" ht="12.75" customHeight="1">
      <c r="U638" s="209" t="s">
        <v>737</v>
      </c>
    </row>
    <row r="639" spans="21:21" ht="12.75" customHeight="1">
      <c r="U639" s="209" t="s">
        <v>738</v>
      </c>
    </row>
    <row r="640" spans="21:21" ht="12.75" customHeight="1">
      <c r="U640" s="209" t="s">
        <v>739</v>
      </c>
    </row>
    <row r="641" spans="21:21" ht="12.75" customHeight="1">
      <c r="U641" s="209" t="s">
        <v>740</v>
      </c>
    </row>
    <row r="642" spans="21:21" ht="12.75" customHeight="1">
      <c r="U642" s="209" t="s">
        <v>741</v>
      </c>
    </row>
    <row r="643" spans="21:21" ht="12.75" customHeight="1">
      <c r="U643" s="209" t="s">
        <v>742</v>
      </c>
    </row>
    <row r="644" spans="21:21" ht="12.75" customHeight="1">
      <c r="U644" s="209" t="s">
        <v>743</v>
      </c>
    </row>
    <row r="645" spans="21:21" ht="12.75" customHeight="1">
      <c r="U645" s="209" t="s">
        <v>744</v>
      </c>
    </row>
    <row r="646" spans="21:21" ht="12.75" customHeight="1">
      <c r="U646" s="209" t="s">
        <v>745</v>
      </c>
    </row>
    <row r="647" spans="21:21" ht="12.75" customHeight="1">
      <c r="U647" s="209" t="s">
        <v>746</v>
      </c>
    </row>
    <row r="648" spans="21:21" ht="12.75" customHeight="1">
      <c r="U648" s="209" t="s">
        <v>747</v>
      </c>
    </row>
    <row r="649" spans="21:21" ht="12.75" customHeight="1">
      <c r="U649" s="209" t="s">
        <v>748</v>
      </c>
    </row>
    <row r="650" spans="21:21" ht="12.75" customHeight="1">
      <c r="U650" s="209" t="s">
        <v>749</v>
      </c>
    </row>
    <row r="651" spans="21:21" ht="12.75" customHeight="1">
      <c r="U651" s="209" t="s">
        <v>750</v>
      </c>
    </row>
    <row r="652" spans="21:21" ht="12.75" customHeight="1">
      <c r="U652" s="209" t="s">
        <v>751</v>
      </c>
    </row>
    <row r="653" spans="21:21" ht="12.75" customHeight="1">
      <c r="U653" s="209" t="s">
        <v>752</v>
      </c>
    </row>
    <row r="654" spans="21:21" ht="12.75" customHeight="1">
      <c r="U654" s="209" t="s">
        <v>753</v>
      </c>
    </row>
    <row r="655" spans="21:21" ht="12.75" customHeight="1">
      <c r="U655" s="209" t="s">
        <v>754</v>
      </c>
    </row>
    <row r="656" spans="21:21" ht="12.75" customHeight="1">
      <c r="U656" s="209" t="s">
        <v>755</v>
      </c>
    </row>
    <row r="657" spans="21:40" ht="12.75" customHeight="1">
      <c r="U657" s="209" t="s">
        <v>756</v>
      </c>
    </row>
    <row r="658" spans="21:40" ht="12.75" customHeight="1">
      <c r="U658" s="209" t="s">
        <v>757</v>
      </c>
    </row>
    <row r="659" spans="21:40" ht="12.75" customHeight="1">
      <c r="U659" s="209" t="s">
        <v>758</v>
      </c>
    </row>
    <row r="660" spans="21:40" ht="12.75" customHeight="1">
      <c r="U660" s="209" t="s">
        <v>759</v>
      </c>
    </row>
    <row r="661" spans="21:40" ht="12.75" customHeight="1">
      <c r="U661" s="209" t="s">
        <v>759</v>
      </c>
      <c r="AN661" s="359"/>
    </row>
    <row r="662" spans="21:40" ht="12.75" customHeight="1">
      <c r="U662" s="209" t="s">
        <v>760</v>
      </c>
    </row>
    <row r="663" spans="21:40" ht="12.75" customHeight="1">
      <c r="U663" s="209" t="s">
        <v>761</v>
      </c>
    </row>
    <row r="664" spans="21:40" ht="12.75" customHeight="1">
      <c r="U664" s="209" t="s">
        <v>762</v>
      </c>
    </row>
    <row r="665" spans="21:40" ht="12.75" customHeight="1">
      <c r="U665" s="209" t="s">
        <v>763</v>
      </c>
    </row>
    <row r="666" spans="21:40" ht="12.75" customHeight="1">
      <c r="U666" s="209" t="s">
        <v>764</v>
      </c>
    </row>
    <row r="667" spans="21:40" ht="12.75" customHeight="1">
      <c r="U667" s="209" t="s">
        <v>765</v>
      </c>
    </row>
    <row r="668" spans="21:40" ht="12.75" customHeight="1">
      <c r="U668" s="209" t="s">
        <v>1612</v>
      </c>
    </row>
    <row r="669" spans="21:40" ht="12.75" customHeight="1">
      <c r="U669" s="209" t="s">
        <v>766</v>
      </c>
    </row>
    <row r="670" spans="21:40" ht="12.75" customHeight="1">
      <c r="U670" s="209" t="s">
        <v>767</v>
      </c>
    </row>
    <row r="671" spans="21:40" ht="12.75" customHeight="1">
      <c r="U671" s="209" t="s">
        <v>768</v>
      </c>
    </row>
    <row r="672" spans="21:40" ht="12.75" customHeight="1">
      <c r="U672" s="209" t="s">
        <v>769</v>
      </c>
    </row>
    <row r="673" spans="21:21" ht="12.75" customHeight="1">
      <c r="U673" s="209" t="s">
        <v>770</v>
      </c>
    </row>
    <row r="674" spans="21:21" ht="12.75" customHeight="1">
      <c r="U674" s="209" t="s">
        <v>771</v>
      </c>
    </row>
    <row r="675" spans="21:21" ht="12.75" customHeight="1">
      <c r="U675" s="209" t="s">
        <v>772</v>
      </c>
    </row>
    <row r="676" spans="21:21" ht="12.75" customHeight="1">
      <c r="U676" s="209" t="s">
        <v>773</v>
      </c>
    </row>
    <row r="677" spans="21:21" ht="12.75" customHeight="1">
      <c r="U677" s="209" t="s">
        <v>774</v>
      </c>
    </row>
    <row r="678" spans="21:21" ht="12.75" customHeight="1">
      <c r="U678" s="209" t="s">
        <v>775</v>
      </c>
    </row>
    <row r="679" spans="21:21" ht="12.75" customHeight="1">
      <c r="U679" s="209" t="s">
        <v>776</v>
      </c>
    </row>
    <row r="680" spans="21:21" ht="12.75" customHeight="1">
      <c r="U680" s="209" t="s">
        <v>777</v>
      </c>
    </row>
    <row r="681" spans="21:21" ht="12.75" customHeight="1">
      <c r="U681" s="209" t="s">
        <v>777</v>
      </c>
    </row>
    <row r="682" spans="21:21" ht="12.75" customHeight="1">
      <c r="U682" s="209" t="s">
        <v>778</v>
      </c>
    </row>
    <row r="683" spans="21:21" ht="12.75" customHeight="1">
      <c r="U683" s="209" t="s">
        <v>779</v>
      </c>
    </row>
    <row r="684" spans="21:21" ht="12.75" customHeight="1">
      <c r="U684" s="209" t="s">
        <v>780</v>
      </c>
    </row>
    <row r="685" spans="21:21" ht="12.75" customHeight="1">
      <c r="U685" s="209" t="s">
        <v>781</v>
      </c>
    </row>
    <row r="686" spans="21:21" ht="12.75" customHeight="1">
      <c r="U686" s="209" t="s">
        <v>781</v>
      </c>
    </row>
    <row r="687" spans="21:21" ht="12.75" customHeight="1">
      <c r="U687" s="209" t="s">
        <v>1664</v>
      </c>
    </row>
    <row r="688" spans="21:21" ht="12.75" customHeight="1">
      <c r="U688" s="209" t="s">
        <v>782</v>
      </c>
    </row>
    <row r="689" spans="21:21" ht="12.75" customHeight="1">
      <c r="U689" s="209" t="s">
        <v>783</v>
      </c>
    </row>
    <row r="690" spans="21:21" ht="12.75" customHeight="1">
      <c r="U690" s="209" t="s">
        <v>784</v>
      </c>
    </row>
    <row r="691" spans="21:21" ht="12.75" customHeight="1">
      <c r="U691" s="209" t="s">
        <v>785</v>
      </c>
    </row>
    <row r="692" spans="21:21" ht="12.75" customHeight="1">
      <c r="U692" s="209" t="s">
        <v>786</v>
      </c>
    </row>
    <row r="693" spans="21:21" ht="12.75" customHeight="1">
      <c r="U693" s="209" t="s">
        <v>787</v>
      </c>
    </row>
    <row r="694" spans="21:21" ht="12.75" customHeight="1">
      <c r="U694" s="209" t="s">
        <v>788</v>
      </c>
    </row>
    <row r="695" spans="21:21" ht="12.75" customHeight="1">
      <c r="U695" s="209" t="s">
        <v>789</v>
      </c>
    </row>
    <row r="696" spans="21:21" ht="12.75" customHeight="1">
      <c r="U696" s="209" t="s">
        <v>790</v>
      </c>
    </row>
    <row r="697" spans="21:21" ht="12.75" customHeight="1">
      <c r="U697" s="209" t="s">
        <v>791</v>
      </c>
    </row>
    <row r="698" spans="21:21" ht="12.75" customHeight="1">
      <c r="U698" s="209" t="s">
        <v>792</v>
      </c>
    </row>
    <row r="699" spans="21:21" ht="12.75" customHeight="1">
      <c r="U699" s="209" t="s">
        <v>792</v>
      </c>
    </row>
    <row r="700" spans="21:21" ht="12.75" customHeight="1">
      <c r="U700" s="209" t="s">
        <v>793</v>
      </c>
    </row>
    <row r="701" spans="21:21" ht="12.75" customHeight="1">
      <c r="U701" s="209" t="s">
        <v>794</v>
      </c>
    </row>
    <row r="702" spans="21:21" ht="12.75" customHeight="1">
      <c r="U702" s="209" t="s">
        <v>795</v>
      </c>
    </row>
    <row r="703" spans="21:21" ht="12.75" customHeight="1">
      <c r="U703" s="209" t="s">
        <v>796</v>
      </c>
    </row>
    <row r="704" spans="21:21" ht="12.75" customHeight="1">
      <c r="U704" s="209" t="s">
        <v>797</v>
      </c>
    </row>
    <row r="705" spans="21:21" ht="12.75" customHeight="1">
      <c r="U705" s="209" t="s">
        <v>798</v>
      </c>
    </row>
    <row r="706" spans="21:21" ht="12.75" customHeight="1">
      <c r="U706" s="209" t="s">
        <v>799</v>
      </c>
    </row>
    <row r="707" spans="21:21" ht="12.75" customHeight="1">
      <c r="U707" s="209" t="s">
        <v>800</v>
      </c>
    </row>
    <row r="708" spans="21:21" ht="12.75" customHeight="1">
      <c r="U708" s="209" t="s">
        <v>801</v>
      </c>
    </row>
    <row r="709" spans="21:21" ht="12.75" customHeight="1">
      <c r="U709" s="209" t="s">
        <v>802</v>
      </c>
    </row>
    <row r="710" spans="21:21" ht="12.75" customHeight="1">
      <c r="U710" s="209" t="s">
        <v>803</v>
      </c>
    </row>
    <row r="711" spans="21:21" ht="12.75" customHeight="1">
      <c r="U711" s="209" t="s">
        <v>804</v>
      </c>
    </row>
    <row r="712" spans="21:21" ht="12.75" customHeight="1">
      <c r="U712" s="209" t="s">
        <v>805</v>
      </c>
    </row>
    <row r="713" spans="21:21" ht="12.75" customHeight="1">
      <c r="U713" s="209" t="s">
        <v>806</v>
      </c>
    </row>
    <row r="714" spans="21:21" ht="12.75" customHeight="1">
      <c r="U714" s="209" t="s">
        <v>807</v>
      </c>
    </row>
    <row r="715" spans="21:21" ht="12.75" customHeight="1">
      <c r="U715" s="209" t="s">
        <v>808</v>
      </c>
    </row>
    <row r="716" spans="21:21" ht="12.75" customHeight="1">
      <c r="U716" s="209" t="s">
        <v>809</v>
      </c>
    </row>
    <row r="717" spans="21:21" ht="12.75" customHeight="1">
      <c r="U717" s="209" t="s">
        <v>810</v>
      </c>
    </row>
    <row r="718" spans="21:21" ht="12.75" customHeight="1">
      <c r="U718" s="209" t="s">
        <v>811</v>
      </c>
    </row>
    <row r="719" spans="21:21" ht="12.75" customHeight="1">
      <c r="U719" s="209" t="s">
        <v>812</v>
      </c>
    </row>
    <row r="720" spans="21:21" ht="12.75" customHeight="1">
      <c r="U720" s="209" t="s">
        <v>813</v>
      </c>
    </row>
    <row r="721" spans="21:40" ht="12.75" customHeight="1">
      <c r="U721" s="209" t="s">
        <v>814</v>
      </c>
      <c r="AN721" s="359"/>
    </row>
    <row r="722" spans="21:40" ht="12.75" customHeight="1">
      <c r="U722" s="209" t="s">
        <v>1665</v>
      </c>
    </row>
    <row r="723" spans="21:40" ht="12.75" customHeight="1">
      <c r="U723" s="209" t="s">
        <v>815</v>
      </c>
    </row>
    <row r="724" spans="21:40" ht="12.75" customHeight="1">
      <c r="U724" s="209" t="s">
        <v>816</v>
      </c>
    </row>
    <row r="725" spans="21:40" ht="12.75" customHeight="1">
      <c r="U725" s="209" t="s">
        <v>817</v>
      </c>
    </row>
    <row r="726" spans="21:40" ht="12.75" customHeight="1">
      <c r="U726" s="209" t="s">
        <v>818</v>
      </c>
    </row>
    <row r="727" spans="21:40" ht="12.75" customHeight="1">
      <c r="U727" s="209" t="s">
        <v>819</v>
      </c>
    </row>
    <row r="728" spans="21:40" ht="12.75" customHeight="1">
      <c r="U728" s="209" t="s">
        <v>820</v>
      </c>
    </row>
    <row r="729" spans="21:40" ht="12.75" customHeight="1">
      <c r="U729" s="209" t="s">
        <v>821</v>
      </c>
    </row>
    <row r="730" spans="21:40" ht="12.75" customHeight="1">
      <c r="U730" s="209" t="s">
        <v>822</v>
      </c>
    </row>
    <row r="731" spans="21:40" ht="12.75" customHeight="1">
      <c r="U731" s="209" t="s">
        <v>823</v>
      </c>
    </row>
    <row r="732" spans="21:40" ht="12.75" customHeight="1">
      <c r="U732" s="209" t="s">
        <v>1613</v>
      </c>
    </row>
    <row r="733" spans="21:40" ht="12.75" customHeight="1">
      <c r="U733" s="209" t="s">
        <v>824</v>
      </c>
    </row>
    <row r="734" spans="21:40" ht="12.75" customHeight="1">
      <c r="U734" s="209" t="s">
        <v>825</v>
      </c>
    </row>
    <row r="735" spans="21:40" ht="12.75" customHeight="1">
      <c r="U735" s="209" t="s">
        <v>826</v>
      </c>
    </row>
    <row r="736" spans="21:40" ht="12.75" customHeight="1">
      <c r="U736" s="209" t="s">
        <v>827</v>
      </c>
    </row>
    <row r="737" spans="21:21" ht="12.75" customHeight="1">
      <c r="U737" s="209" t="s">
        <v>828</v>
      </c>
    </row>
    <row r="738" spans="21:21" ht="12.75" customHeight="1">
      <c r="U738" s="209" t="s">
        <v>829</v>
      </c>
    </row>
    <row r="739" spans="21:21" ht="12.75" customHeight="1">
      <c r="U739" s="209" t="s">
        <v>830</v>
      </c>
    </row>
    <row r="740" spans="21:21" ht="12.75" customHeight="1">
      <c r="U740" s="209" t="s">
        <v>831</v>
      </c>
    </row>
    <row r="741" spans="21:21" ht="12.75" customHeight="1">
      <c r="U741" s="209" t="s">
        <v>832</v>
      </c>
    </row>
    <row r="742" spans="21:21" ht="12.75" customHeight="1">
      <c r="U742" s="209" t="s">
        <v>833</v>
      </c>
    </row>
    <row r="743" spans="21:21" ht="12.75" customHeight="1">
      <c r="U743" s="209" t="s">
        <v>834</v>
      </c>
    </row>
    <row r="744" spans="21:21" ht="12.75" customHeight="1">
      <c r="U744" s="209" t="s">
        <v>835</v>
      </c>
    </row>
    <row r="745" spans="21:21" ht="12.75" customHeight="1">
      <c r="U745" s="209" t="s">
        <v>836</v>
      </c>
    </row>
    <row r="746" spans="21:21" ht="12.75" customHeight="1">
      <c r="U746" s="209" t="s">
        <v>837</v>
      </c>
    </row>
    <row r="747" spans="21:21" ht="12.75" customHeight="1">
      <c r="U747" s="209" t="s">
        <v>1614</v>
      </c>
    </row>
    <row r="748" spans="21:21" ht="12.75" customHeight="1">
      <c r="U748" s="209" t="s">
        <v>838</v>
      </c>
    </row>
    <row r="749" spans="21:21" ht="12.75" customHeight="1">
      <c r="U749" s="209" t="s">
        <v>839</v>
      </c>
    </row>
    <row r="750" spans="21:21" ht="12.75" customHeight="1">
      <c r="U750" s="209" t="s">
        <v>840</v>
      </c>
    </row>
    <row r="751" spans="21:21" ht="12.75" customHeight="1">
      <c r="U751" s="209" t="s">
        <v>841</v>
      </c>
    </row>
    <row r="752" spans="21:21" ht="12.75" customHeight="1">
      <c r="U752" s="209" t="s">
        <v>841</v>
      </c>
    </row>
    <row r="753" spans="21:21" ht="12.75" customHeight="1">
      <c r="U753" s="209" t="s">
        <v>842</v>
      </c>
    </row>
    <row r="754" spans="21:21" ht="12.75" customHeight="1">
      <c r="U754" s="209" t="s">
        <v>843</v>
      </c>
    </row>
    <row r="755" spans="21:21" ht="12.75" customHeight="1">
      <c r="U755" s="209" t="s">
        <v>844</v>
      </c>
    </row>
    <row r="756" spans="21:21" ht="12.75" customHeight="1">
      <c r="U756" s="209" t="s">
        <v>844</v>
      </c>
    </row>
    <row r="757" spans="21:21" ht="12.75" customHeight="1">
      <c r="U757" s="209" t="s">
        <v>845</v>
      </c>
    </row>
    <row r="758" spans="21:21" ht="12.75" customHeight="1">
      <c r="U758" s="209" t="s">
        <v>846</v>
      </c>
    </row>
    <row r="759" spans="21:21" ht="12.75" customHeight="1">
      <c r="U759" s="209" t="s">
        <v>847</v>
      </c>
    </row>
    <row r="760" spans="21:21" ht="12.75" customHeight="1">
      <c r="U760" s="209" t="s">
        <v>848</v>
      </c>
    </row>
    <row r="761" spans="21:21" ht="12.75" customHeight="1">
      <c r="U761" s="209" t="s">
        <v>849</v>
      </c>
    </row>
    <row r="762" spans="21:21" ht="12.75" customHeight="1">
      <c r="U762" s="209" t="s">
        <v>850</v>
      </c>
    </row>
    <row r="763" spans="21:21" ht="12.75" customHeight="1">
      <c r="U763" s="209" t="s">
        <v>851</v>
      </c>
    </row>
    <row r="764" spans="21:21" ht="12.75" customHeight="1">
      <c r="U764" s="209" t="s">
        <v>852</v>
      </c>
    </row>
    <row r="765" spans="21:21" ht="12.75" customHeight="1">
      <c r="U765" s="209" t="s">
        <v>853</v>
      </c>
    </row>
    <row r="766" spans="21:21" ht="12.75" customHeight="1">
      <c r="U766" s="209" t="s">
        <v>854</v>
      </c>
    </row>
    <row r="767" spans="21:21" ht="12.75" customHeight="1">
      <c r="U767" s="209" t="s">
        <v>855</v>
      </c>
    </row>
    <row r="768" spans="21:21" ht="12.75" customHeight="1">
      <c r="U768" s="209" t="s">
        <v>1615</v>
      </c>
    </row>
    <row r="769" spans="21:40" ht="12.75" customHeight="1">
      <c r="U769" s="209" t="s">
        <v>1615</v>
      </c>
    </row>
    <row r="770" spans="21:40" ht="12.75" customHeight="1">
      <c r="U770" s="209" t="s">
        <v>856</v>
      </c>
    </row>
    <row r="771" spans="21:40" ht="12.75" customHeight="1">
      <c r="U771" s="209" t="s">
        <v>857</v>
      </c>
    </row>
    <row r="772" spans="21:40" ht="12.75" customHeight="1">
      <c r="U772" s="209" t="s">
        <v>858</v>
      </c>
    </row>
    <row r="773" spans="21:40" ht="12.75" customHeight="1">
      <c r="U773" s="209" t="s">
        <v>859</v>
      </c>
    </row>
    <row r="774" spans="21:40" ht="12.75" customHeight="1">
      <c r="U774" s="209" t="s">
        <v>860</v>
      </c>
    </row>
    <row r="775" spans="21:40" ht="12.75" customHeight="1">
      <c r="U775" s="209" t="s">
        <v>861</v>
      </c>
    </row>
    <row r="776" spans="21:40" ht="12.75" customHeight="1">
      <c r="U776" s="209" t="s">
        <v>862</v>
      </c>
    </row>
    <row r="777" spans="21:40" ht="12.75" customHeight="1">
      <c r="U777" s="209" t="s">
        <v>863</v>
      </c>
    </row>
    <row r="778" spans="21:40" ht="12.75" customHeight="1">
      <c r="U778" s="209" t="s">
        <v>864</v>
      </c>
    </row>
    <row r="779" spans="21:40" ht="12.75" customHeight="1">
      <c r="U779" s="209" t="s">
        <v>865</v>
      </c>
    </row>
    <row r="780" spans="21:40" ht="12.75" customHeight="1">
      <c r="U780" s="209" t="s">
        <v>866</v>
      </c>
    </row>
    <row r="781" spans="21:40" ht="12.75" customHeight="1">
      <c r="U781" s="209" t="s">
        <v>867</v>
      </c>
      <c r="AN781" s="359"/>
    </row>
    <row r="782" spans="21:40" ht="12.75" customHeight="1">
      <c r="U782" s="209" t="s">
        <v>867</v>
      </c>
    </row>
    <row r="783" spans="21:40" ht="12.75" customHeight="1">
      <c r="U783" s="209" t="s">
        <v>868</v>
      </c>
    </row>
    <row r="784" spans="21:40" ht="12.75" customHeight="1">
      <c r="U784" s="209" t="s">
        <v>869</v>
      </c>
    </row>
    <row r="785" spans="21:21" ht="12.75" customHeight="1">
      <c r="U785" s="209" t="s">
        <v>870</v>
      </c>
    </row>
    <row r="786" spans="21:21" ht="12.75" customHeight="1">
      <c r="U786" s="209" t="s">
        <v>871</v>
      </c>
    </row>
    <row r="787" spans="21:21" ht="12.75" customHeight="1">
      <c r="U787" s="209" t="s">
        <v>872</v>
      </c>
    </row>
    <row r="788" spans="21:21" ht="12.75" customHeight="1">
      <c r="U788" s="209" t="s">
        <v>873</v>
      </c>
    </row>
    <row r="789" spans="21:21" ht="12.75" customHeight="1">
      <c r="U789" s="209" t="s">
        <v>874</v>
      </c>
    </row>
    <row r="790" spans="21:21" ht="12.75" customHeight="1">
      <c r="U790" s="209" t="s">
        <v>875</v>
      </c>
    </row>
    <row r="791" spans="21:21" ht="12.75" customHeight="1">
      <c r="U791" s="209" t="s">
        <v>876</v>
      </c>
    </row>
    <row r="792" spans="21:21" ht="12.75" customHeight="1">
      <c r="U792" s="209" t="s">
        <v>877</v>
      </c>
    </row>
    <row r="793" spans="21:21" ht="12.75" customHeight="1">
      <c r="U793" s="209" t="s">
        <v>878</v>
      </c>
    </row>
    <row r="794" spans="21:21" ht="12.75" customHeight="1">
      <c r="U794" s="209" t="s">
        <v>879</v>
      </c>
    </row>
    <row r="795" spans="21:21" ht="12.75" customHeight="1">
      <c r="U795" s="209" t="s">
        <v>880</v>
      </c>
    </row>
    <row r="796" spans="21:21" ht="12.75" customHeight="1">
      <c r="U796" s="209" t="s">
        <v>881</v>
      </c>
    </row>
    <row r="797" spans="21:21" ht="12.75" customHeight="1">
      <c r="U797" s="209" t="s">
        <v>882</v>
      </c>
    </row>
    <row r="798" spans="21:21" ht="12.75" customHeight="1">
      <c r="U798" s="209" t="s">
        <v>883</v>
      </c>
    </row>
    <row r="799" spans="21:21" ht="12.75" customHeight="1">
      <c r="U799" s="486" t="s">
        <v>884</v>
      </c>
    </row>
    <row r="800" spans="21:21" ht="12.75" customHeight="1">
      <c r="U800" s="486" t="s">
        <v>884</v>
      </c>
    </row>
    <row r="801" spans="21:21" ht="12.75" customHeight="1">
      <c r="U801" s="209" t="s">
        <v>885</v>
      </c>
    </row>
    <row r="802" spans="21:21" ht="12.75" customHeight="1">
      <c r="U802" s="486" t="s">
        <v>886</v>
      </c>
    </row>
    <row r="803" spans="21:21" ht="12.75" customHeight="1">
      <c r="U803" s="486" t="s">
        <v>886</v>
      </c>
    </row>
    <row r="804" spans="21:21" ht="12.75" customHeight="1">
      <c r="U804" s="209" t="s">
        <v>887</v>
      </c>
    </row>
    <row r="805" spans="21:21" ht="12.75" customHeight="1">
      <c r="U805" s="209" t="s">
        <v>888</v>
      </c>
    </row>
    <row r="806" spans="21:21" ht="12.75" customHeight="1">
      <c r="U806" s="209" t="s">
        <v>889</v>
      </c>
    </row>
    <row r="807" spans="21:21" ht="12.75" customHeight="1">
      <c r="U807" s="209" t="s">
        <v>890</v>
      </c>
    </row>
    <row r="808" spans="21:21" ht="12.75" customHeight="1">
      <c r="U808" s="209" t="s">
        <v>891</v>
      </c>
    </row>
    <row r="809" spans="21:21" ht="12.75" customHeight="1">
      <c r="U809" s="209" t="s">
        <v>892</v>
      </c>
    </row>
    <row r="810" spans="21:21" ht="12.75" customHeight="1">
      <c r="U810" s="209" t="s">
        <v>893</v>
      </c>
    </row>
    <row r="811" spans="21:21" ht="12.75" customHeight="1">
      <c r="U811" s="486" t="s">
        <v>894</v>
      </c>
    </row>
    <row r="812" spans="21:21" ht="12.75" customHeight="1">
      <c r="U812" s="486" t="s">
        <v>894</v>
      </c>
    </row>
    <row r="813" spans="21:21" ht="12.75" customHeight="1">
      <c r="U813" s="209" t="s">
        <v>895</v>
      </c>
    </row>
    <row r="814" spans="21:21" ht="12.75" customHeight="1">
      <c r="U814" s="209" t="s">
        <v>896</v>
      </c>
    </row>
    <row r="815" spans="21:21" ht="12.75" customHeight="1">
      <c r="U815" s="209" t="s">
        <v>897</v>
      </c>
    </row>
    <row r="816" spans="21:21" ht="12.75" customHeight="1">
      <c r="U816" s="209" t="s">
        <v>1666</v>
      </c>
    </row>
    <row r="817" spans="21:21" ht="12.75" customHeight="1">
      <c r="U817" s="209" t="s">
        <v>898</v>
      </c>
    </row>
    <row r="818" spans="21:21" ht="12.75" customHeight="1">
      <c r="U818" s="209" t="s">
        <v>899</v>
      </c>
    </row>
    <row r="819" spans="21:21" ht="12.75" customHeight="1">
      <c r="U819" s="209" t="s">
        <v>900</v>
      </c>
    </row>
    <row r="820" spans="21:21" ht="12.75" customHeight="1">
      <c r="U820" s="209" t="s">
        <v>901</v>
      </c>
    </row>
    <row r="821" spans="21:21" ht="12.75" customHeight="1">
      <c r="U821" s="209" t="s">
        <v>902</v>
      </c>
    </row>
    <row r="822" spans="21:21" ht="12.75" customHeight="1">
      <c r="U822" s="209" t="s">
        <v>903</v>
      </c>
    </row>
    <row r="823" spans="21:21" ht="12.75" customHeight="1">
      <c r="U823" s="209" t="s">
        <v>904</v>
      </c>
    </row>
    <row r="824" spans="21:21" ht="12.75" customHeight="1">
      <c r="U824" s="209" t="s">
        <v>905</v>
      </c>
    </row>
    <row r="825" spans="21:21" ht="12.75" customHeight="1">
      <c r="U825" s="209" t="s">
        <v>906</v>
      </c>
    </row>
    <row r="826" spans="21:21" ht="12.75" customHeight="1">
      <c r="U826" s="209" t="s">
        <v>1667</v>
      </c>
    </row>
    <row r="827" spans="21:21" ht="12.75" customHeight="1">
      <c r="U827" s="209" t="s">
        <v>907</v>
      </c>
    </row>
    <row r="828" spans="21:21" ht="12.75" customHeight="1">
      <c r="U828" s="209" t="s">
        <v>908</v>
      </c>
    </row>
    <row r="829" spans="21:21" ht="12.75" customHeight="1">
      <c r="U829" s="209" t="s">
        <v>909</v>
      </c>
    </row>
    <row r="830" spans="21:21" ht="12.75" customHeight="1">
      <c r="U830" s="209" t="s">
        <v>910</v>
      </c>
    </row>
    <row r="831" spans="21:21" ht="12.75" customHeight="1">
      <c r="U831" s="209" t="s">
        <v>911</v>
      </c>
    </row>
    <row r="832" spans="21:21" ht="12.75" customHeight="1">
      <c r="U832" s="209" t="s">
        <v>912</v>
      </c>
    </row>
    <row r="833" spans="21:40" ht="12.75" customHeight="1">
      <c r="U833" s="209" t="s">
        <v>913</v>
      </c>
    </row>
    <row r="834" spans="21:40" ht="12.75" customHeight="1">
      <c r="U834" s="209" t="s">
        <v>914</v>
      </c>
    </row>
    <row r="835" spans="21:40" ht="12.75" customHeight="1">
      <c r="U835" s="209" t="s">
        <v>915</v>
      </c>
    </row>
    <row r="836" spans="21:40" ht="12.75" customHeight="1">
      <c r="U836" s="209" t="s">
        <v>1616</v>
      </c>
    </row>
    <row r="837" spans="21:40" ht="12.75" customHeight="1">
      <c r="U837" s="209" t="s">
        <v>916</v>
      </c>
    </row>
    <row r="838" spans="21:40" ht="12.75" customHeight="1">
      <c r="U838" s="209" t="s">
        <v>917</v>
      </c>
    </row>
    <row r="839" spans="21:40" ht="12.75" customHeight="1">
      <c r="U839" s="209" t="s">
        <v>918</v>
      </c>
    </row>
    <row r="840" spans="21:40" ht="12.75" customHeight="1">
      <c r="U840" s="209" t="s">
        <v>919</v>
      </c>
    </row>
    <row r="841" spans="21:40" ht="12.75" customHeight="1">
      <c r="U841" s="209" t="s">
        <v>1668</v>
      </c>
      <c r="AN841" s="359"/>
    </row>
    <row r="842" spans="21:40" ht="12.75" customHeight="1">
      <c r="U842" s="209" t="s">
        <v>920</v>
      </c>
    </row>
    <row r="843" spans="21:40" ht="12.75" customHeight="1">
      <c r="U843" s="209" t="s">
        <v>921</v>
      </c>
    </row>
    <row r="844" spans="21:40" ht="12.75" customHeight="1">
      <c r="U844" s="209" t="s">
        <v>922</v>
      </c>
    </row>
    <row r="845" spans="21:40" ht="12.75" customHeight="1">
      <c r="U845" s="209" t="s">
        <v>923</v>
      </c>
    </row>
    <row r="846" spans="21:40" ht="12.75" customHeight="1">
      <c r="U846" s="209" t="s">
        <v>1669</v>
      </c>
    </row>
    <row r="847" spans="21:40" ht="12.75" customHeight="1">
      <c r="U847" s="209" t="s">
        <v>924</v>
      </c>
    </row>
    <row r="848" spans="21:40" ht="12.75" customHeight="1">
      <c r="U848" s="209" t="s">
        <v>1670</v>
      </c>
    </row>
    <row r="849" spans="21:21" ht="12.75" customHeight="1">
      <c r="U849" s="209" t="s">
        <v>925</v>
      </c>
    </row>
    <row r="850" spans="21:21" ht="12.75" customHeight="1">
      <c r="U850" s="209" t="s">
        <v>926</v>
      </c>
    </row>
    <row r="851" spans="21:21" ht="12.75" customHeight="1">
      <c r="U851" s="209" t="s">
        <v>927</v>
      </c>
    </row>
    <row r="852" spans="21:21" ht="12.75" customHeight="1">
      <c r="U852" s="209" t="s">
        <v>928</v>
      </c>
    </row>
    <row r="853" spans="21:21" ht="12.75" customHeight="1">
      <c r="U853" s="209" t="s">
        <v>929</v>
      </c>
    </row>
    <row r="854" spans="21:21" ht="12.75" customHeight="1">
      <c r="U854" s="209" t="s">
        <v>930</v>
      </c>
    </row>
    <row r="855" spans="21:21" ht="12.75" customHeight="1">
      <c r="U855" s="209" t="s">
        <v>931</v>
      </c>
    </row>
    <row r="856" spans="21:21" ht="12.75" customHeight="1">
      <c r="U856" s="209" t="s">
        <v>932</v>
      </c>
    </row>
    <row r="857" spans="21:21" ht="12.75" customHeight="1">
      <c r="U857" s="209" t="s">
        <v>933</v>
      </c>
    </row>
    <row r="858" spans="21:21" ht="12.75" customHeight="1">
      <c r="U858" s="209" t="s">
        <v>934</v>
      </c>
    </row>
    <row r="859" spans="21:21" ht="12.75" customHeight="1">
      <c r="U859" s="209" t="s">
        <v>935</v>
      </c>
    </row>
    <row r="860" spans="21:21" ht="12.75" customHeight="1">
      <c r="U860" s="209" t="s">
        <v>936</v>
      </c>
    </row>
    <row r="861" spans="21:21" ht="12.75" customHeight="1">
      <c r="U861" s="209" t="s">
        <v>937</v>
      </c>
    </row>
    <row r="862" spans="21:21" ht="12.75" customHeight="1">
      <c r="U862" s="209" t="s">
        <v>938</v>
      </c>
    </row>
    <row r="863" spans="21:21" ht="12.75" customHeight="1">
      <c r="U863" s="209" t="s">
        <v>939</v>
      </c>
    </row>
    <row r="864" spans="21:21" ht="12.75" customHeight="1">
      <c r="U864" s="209" t="s">
        <v>940</v>
      </c>
    </row>
    <row r="865" spans="21:21" ht="12.75" customHeight="1">
      <c r="U865" s="209" t="s">
        <v>941</v>
      </c>
    </row>
    <row r="866" spans="21:21" ht="12.75" customHeight="1">
      <c r="U866" s="209" t="s">
        <v>942</v>
      </c>
    </row>
    <row r="867" spans="21:21" ht="12.75" customHeight="1">
      <c r="U867" s="209" t="s">
        <v>943</v>
      </c>
    </row>
    <row r="868" spans="21:21" ht="12.75" customHeight="1">
      <c r="U868" s="209" t="s">
        <v>944</v>
      </c>
    </row>
    <row r="869" spans="21:21" ht="12.75" customHeight="1">
      <c r="U869" s="209" t="s">
        <v>945</v>
      </c>
    </row>
    <row r="870" spans="21:21" ht="12.75" customHeight="1">
      <c r="U870" s="209" t="s">
        <v>946</v>
      </c>
    </row>
    <row r="871" spans="21:21" ht="12.75" customHeight="1">
      <c r="U871" s="209" t="s">
        <v>947</v>
      </c>
    </row>
    <row r="872" spans="21:21" ht="12.75" customHeight="1">
      <c r="U872" s="209" t="s">
        <v>948</v>
      </c>
    </row>
    <row r="873" spans="21:21" ht="12.75" customHeight="1">
      <c r="U873" s="209" t="s">
        <v>949</v>
      </c>
    </row>
    <row r="874" spans="21:21" ht="12.75" customHeight="1">
      <c r="U874" s="209" t="s">
        <v>950</v>
      </c>
    </row>
    <row r="875" spans="21:21" ht="12.75" customHeight="1">
      <c r="U875" s="209" t="s">
        <v>951</v>
      </c>
    </row>
    <row r="876" spans="21:21" ht="12.75" customHeight="1">
      <c r="U876" s="209" t="s">
        <v>952</v>
      </c>
    </row>
    <row r="877" spans="21:21" ht="12.75" customHeight="1">
      <c r="U877" s="209" t="s">
        <v>953</v>
      </c>
    </row>
    <row r="878" spans="21:21" ht="12.75" customHeight="1">
      <c r="U878" s="209" t="s">
        <v>954</v>
      </c>
    </row>
    <row r="879" spans="21:21" ht="12.75" customHeight="1">
      <c r="U879" s="209" t="s">
        <v>955</v>
      </c>
    </row>
    <row r="880" spans="21:21" ht="12.75" customHeight="1">
      <c r="U880" s="209" t="s">
        <v>956</v>
      </c>
    </row>
    <row r="881" spans="21:21" ht="12.75" customHeight="1">
      <c r="U881" s="209" t="s">
        <v>957</v>
      </c>
    </row>
    <row r="882" spans="21:21" ht="12.75" customHeight="1">
      <c r="U882" s="209" t="s">
        <v>958</v>
      </c>
    </row>
    <row r="883" spans="21:21" ht="12.75" customHeight="1">
      <c r="U883" s="209" t="s">
        <v>959</v>
      </c>
    </row>
    <row r="884" spans="21:21" ht="12.75" customHeight="1">
      <c r="U884" s="209" t="s">
        <v>960</v>
      </c>
    </row>
    <row r="885" spans="21:21" ht="12.75" customHeight="1">
      <c r="U885" s="209" t="s">
        <v>961</v>
      </c>
    </row>
    <row r="886" spans="21:21" ht="12.75" customHeight="1">
      <c r="U886" s="209" t="s">
        <v>962</v>
      </c>
    </row>
    <row r="887" spans="21:21" ht="12.75" customHeight="1">
      <c r="U887" s="209" t="s">
        <v>963</v>
      </c>
    </row>
    <row r="888" spans="21:21" ht="12.75" customHeight="1">
      <c r="U888" s="209" t="s">
        <v>964</v>
      </c>
    </row>
    <row r="889" spans="21:21" ht="12.75" customHeight="1">
      <c r="U889" s="209" t="s">
        <v>965</v>
      </c>
    </row>
    <row r="890" spans="21:21" ht="12.75" customHeight="1">
      <c r="U890" s="486" t="s">
        <v>966</v>
      </c>
    </row>
    <row r="891" spans="21:21" ht="12.75" customHeight="1">
      <c r="U891" s="486" t="s">
        <v>966</v>
      </c>
    </row>
    <row r="892" spans="21:21" ht="12.75" customHeight="1">
      <c r="U892" s="209" t="s">
        <v>967</v>
      </c>
    </row>
    <row r="893" spans="21:21" ht="12.75" customHeight="1">
      <c r="U893" s="209" t="s">
        <v>968</v>
      </c>
    </row>
    <row r="894" spans="21:21" ht="12.75" customHeight="1">
      <c r="U894" s="209" t="s">
        <v>969</v>
      </c>
    </row>
    <row r="895" spans="21:21" ht="12.75" customHeight="1">
      <c r="U895" s="209" t="s">
        <v>970</v>
      </c>
    </row>
    <row r="896" spans="21:21" ht="12.75" customHeight="1">
      <c r="U896" s="209" t="s">
        <v>971</v>
      </c>
    </row>
    <row r="897" spans="21:40" ht="12.75" customHeight="1">
      <c r="U897" s="209" t="s">
        <v>972</v>
      </c>
    </row>
    <row r="898" spans="21:40" ht="12.75" customHeight="1">
      <c r="U898" s="209" t="s">
        <v>973</v>
      </c>
    </row>
    <row r="899" spans="21:40" ht="12.75" customHeight="1">
      <c r="U899" s="209" t="s">
        <v>974</v>
      </c>
    </row>
    <row r="900" spans="21:40" ht="12.75" customHeight="1">
      <c r="U900" s="209" t="s">
        <v>975</v>
      </c>
    </row>
    <row r="901" spans="21:40" ht="12.75" customHeight="1">
      <c r="U901" s="209" t="s">
        <v>976</v>
      </c>
      <c r="AN901" s="359"/>
    </row>
    <row r="902" spans="21:40" ht="12.75" customHeight="1">
      <c r="U902" s="209" t="s">
        <v>977</v>
      </c>
    </row>
    <row r="903" spans="21:40" ht="12.75" customHeight="1">
      <c r="U903" s="209" t="s">
        <v>1671</v>
      </c>
    </row>
    <row r="904" spans="21:40" ht="12.75" customHeight="1">
      <c r="U904" s="209" t="s">
        <v>978</v>
      </c>
    </row>
    <row r="905" spans="21:40" ht="12.75" customHeight="1">
      <c r="U905" s="209" t="s">
        <v>979</v>
      </c>
    </row>
    <row r="906" spans="21:40" ht="12.75" customHeight="1">
      <c r="U906" s="209" t="s">
        <v>980</v>
      </c>
    </row>
    <row r="907" spans="21:40" ht="12.75" customHeight="1">
      <c r="U907" s="209" t="s">
        <v>981</v>
      </c>
    </row>
    <row r="908" spans="21:40" ht="12.75" customHeight="1">
      <c r="U908" s="209" t="s">
        <v>982</v>
      </c>
    </row>
    <row r="909" spans="21:40" ht="12.75" customHeight="1">
      <c r="U909" s="209" t="s">
        <v>983</v>
      </c>
    </row>
    <row r="910" spans="21:40" ht="12.75" customHeight="1">
      <c r="U910" s="209" t="s">
        <v>984</v>
      </c>
    </row>
    <row r="911" spans="21:40" ht="12.75" customHeight="1">
      <c r="U911" s="209" t="s">
        <v>985</v>
      </c>
    </row>
    <row r="912" spans="21:40" ht="12.75" customHeight="1">
      <c r="U912" s="209" t="s">
        <v>986</v>
      </c>
    </row>
    <row r="913" spans="21:21" ht="12.75" customHeight="1">
      <c r="U913" s="209" t="s">
        <v>987</v>
      </c>
    </row>
    <row r="914" spans="21:21" ht="12.75" customHeight="1">
      <c r="U914" s="209" t="s">
        <v>988</v>
      </c>
    </row>
    <row r="915" spans="21:21" ht="12.75" customHeight="1">
      <c r="U915" s="209" t="s">
        <v>989</v>
      </c>
    </row>
    <row r="916" spans="21:21" ht="12.75" customHeight="1">
      <c r="U916" s="209" t="s">
        <v>990</v>
      </c>
    </row>
    <row r="917" spans="21:21" ht="12.75" customHeight="1">
      <c r="U917" s="209" t="s">
        <v>991</v>
      </c>
    </row>
    <row r="918" spans="21:21" ht="12.75" customHeight="1">
      <c r="U918" s="209" t="s">
        <v>992</v>
      </c>
    </row>
    <row r="919" spans="21:21" ht="12.75" customHeight="1">
      <c r="U919" s="209" t="s">
        <v>993</v>
      </c>
    </row>
    <row r="920" spans="21:21" ht="12.75" customHeight="1">
      <c r="U920" s="209" t="s">
        <v>994</v>
      </c>
    </row>
    <row r="921" spans="21:21" ht="12.75" customHeight="1">
      <c r="U921" s="209" t="s">
        <v>995</v>
      </c>
    </row>
    <row r="922" spans="21:21" ht="12.75" customHeight="1">
      <c r="U922" s="209" t="s">
        <v>996</v>
      </c>
    </row>
    <row r="923" spans="21:21" ht="12.75" customHeight="1">
      <c r="U923" s="209" t="s">
        <v>997</v>
      </c>
    </row>
    <row r="924" spans="21:21" ht="12.75" customHeight="1">
      <c r="U924" s="209" t="s">
        <v>997</v>
      </c>
    </row>
    <row r="925" spans="21:21" ht="12.75" customHeight="1">
      <c r="U925" s="209" t="s">
        <v>998</v>
      </c>
    </row>
    <row r="926" spans="21:21" ht="12.75" customHeight="1">
      <c r="U926" s="209" t="s">
        <v>1672</v>
      </c>
    </row>
    <row r="927" spans="21:21" ht="12.75" customHeight="1">
      <c r="U927" s="209" t="s">
        <v>999</v>
      </c>
    </row>
    <row r="928" spans="21:21" ht="12.75" customHeight="1">
      <c r="U928" s="209" t="s">
        <v>1000</v>
      </c>
    </row>
    <row r="929" spans="21:21" ht="12.75" customHeight="1">
      <c r="U929" s="209" t="s">
        <v>1001</v>
      </c>
    </row>
    <row r="930" spans="21:21" ht="12.75" customHeight="1">
      <c r="U930" s="209" t="s">
        <v>1673</v>
      </c>
    </row>
    <row r="931" spans="21:21" ht="12.75" customHeight="1">
      <c r="U931" s="209" t="s">
        <v>1002</v>
      </c>
    </row>
    <row r="932" spans="21:21" ht="12.75" customHeight="1">
      <c r="U932" s="209" t="s">
        <v>1003</v>
      </c>
    </row>
    <row r="933" spans="21:21" ht="12.75" customHeight="1">
      <c r="U933" s="486" t="s">
        <v>1004</v>
      </c>
    </row>
    <row r="934" spans="21:21" ht="12.75" customHeight="1">
      <c r="U934" s="486" t="s">
        <v>1004</v>
      </c>
    </row>
    <row r="935" spans="21:21" ht="12.75" customHeight="1">
      <c r="U935" s="209" t="s">
        <v>1005</v>
      </c>
    </row>
    <row r="936" spans="21:21" ht="12.75" customHeight="1">
      <c r="U936" s="209" t="s">
        <v>1006</v>
      </c>
    </row>
    <row r="937" spans="21:21" ht="12.75" customHeight="1">
      <c r="U937" s="209" t="s">
        <v>1617</v>
      </c>
    </row>
    <row r="938" spans="21:21" ht="12.75" customHeight="1">
      <c r="U938" s="209" t="s">
        <v>1007</v>
      </c>
    </row>
    <row r="939" spans="21:21" ht="12.75" customHeight="1">
      <c r="U939" s="209" t="s">
        <v>1008</v>
      </c>
    </row>
    <row r="940" spans="21:21" ht="12.75" customHeight="1">
      <c r="U940" s="486" t="s">
        <v>1009</v>
      </c>
    </row>
    <row r="941" spans="21:21" ht="12.75" customHeight="1">
      <c r="U941" s="486" t="s">
        <v>1009</v>
      </c>
    </row>
    <row r="942" spans="21:21" ht="12.75" customHeight="1">
      <c r="U942" s="209" t="s">
        <v>1010</v>
      </c>
    </row>
    <row r="943" spans="21:21" ht="12.75" customHeight="1">
      <c r="U943" s="209" t="s">
        <v>1011</v>
      </c>
    </row>
    <row r="944" spans="21:21" ht="12.75" customHeight="1">
      <c r="U944" s="209" t="s">
        <v>1012</v>
      </c>
    </row>
    <row r="945" spans="21:21" ht="12.75" customHeight="1">
      <c r="U945" s="209" t="s">
        <v>1013</v>
      </c>
    </row>
    <row r="946" spans="21:21" ht="12.75" customHeight="1">
      <c r="U946" s="209" t="s">
        <v>1014</v>
      </c>
    </row>
    <row r="947" spans="21:21" ht="12.75" customHeight="1">
      <c r="U947" s="209" t="s">
        <v>1015</v>
      </c>
    </row>
    <row r="948" spans="21:21" ht="12.75" customHeight="1">
      <c r="U948" s="209" t="s">
        <v>1016</v>
      </c>
    </row>
    <row r="949" spans="21:21" ht="12.75" customHeight="1">
      <c r="U949" s="209" t="s">
        <v>1017</v>
      </c>
    </row>
    <row r="950" spans="21:21" ht="12.75" customHeight="1">
      <c r="U950" s="209" t="s">
        <v>1018</v>
      </c>
    </row>
    <row r="951" spans="21:21" ht="12.75" customHeight="1">
      <c r="U951" s="209" t="s">
        <v>1019</v>
      </c>
    </row>
    <row r="952" spans="21:21" ht="12.75" customHeight="1">
      <c r="U952" s="209" t="s">
        <v>1020</v>
      </c>
    </row>
    <row r="953" spans="21:21" ht="12.75" customHeight="1">
      <c r="U953" s="209" t="s">
        <v>1021</v>
      </c>
    </row>
    <row r="954" spans="21:21" ht="12.75" customHeight="1">
      <c r="U954" s="209" t="s">
        <v>1022</v>
      </c>
    </row>
    <row r="955" spans="21:21" ht="12.75" customHeight="1">
      <c r="U955" s="209" t="s">
        <v>1023</v>
      </c>
    </row>
    <row r="956" spans="21:21" ht="12.75" customHeight="1">
      <c r="U956" s="209" t="s">
        <v>1024</v>
      </c>
    </row>
    <row r="957" spans="21:21" ht="12.75" customHeight="1">
      <c r="U957" s="209" t="s">
        <v>1025</v>
      </c>
    </row>
    <row r="958" spans="21:21" ht="12.75" customHeight="1">
      <c r="U958" s="209" t="s">
        <v>1026</v>
      </c>
    </row>
    <row r="959" spans="21:21" ht="12.75" customHeight="1">
      <c r="U959" s="209" t="s">
        <v>1027</v>
      </c>
    </row>
    <row r="960" spans="21:21" ht="12.75" customHeight="1">
      <c r="U960" s="209" t="s">
        <v>1028</v>
      </c>
    </row>
    <row r="961" spans="21:40" ht="12.75" customHeight="1">
      <c r="U961" s="209" t="s">
        <v>1029</v>
      </c>
      <c r="AN961" s="359"/>
    </row>
    <row r="962" spans="21:40" ht="12.75" customHeight="1">
      <c r="U962" s="209" t="s">
        <v>1030</v>
      </c>
    </row>
    <row r="963" spans="21:40" ht="12.75" customHeight="1">
      <c r="U963" s="209" t="s">
        <v>1031</v>
      </c>
    </row>
    <row r="964" spans="21:40" ht="12.75" customHeight="1">
      <c r="U964" s="209" t="s">
        <v>1675</v>
      </c>
    </row>
    <row r="965" spans="21:40" ht="12.75" customHeight="1">
      <c r="U965" s="209" t="s">
        <v>1032</v>
      </c>
    </row>
    <row r="966" spans="21:40" ht="12.75" customHeight="1">
      <c r="U966" s="209" t="s">
        <v>1033</v>
      </c>
    </row>
    <row r="967" spans="21:40" ht="12.75" customHeight="1">
      <c r="U967" s="209" t="s">
        <v>1034</v>
      </c>
    </row>
    <row r="968" spans="21:40" ht="12.75" customHeight="1">
      <c r="U968" s="209" t="s">
        <v>1035</v>
      </c>
    </row>
    <row r="969" spans="21:40" ht="12.75" customHeight="1">
      <c r="U969" s="209" t="s">
        <v>1036</v>
      </c>
    </row>
    <row r="970" spans="21:40" ht="12.75" customHeight="1">
      <c r="U970" s="209" t="s">
        <v>1037</v>
      </c>
    </row>
    <row r="971" spans="21:40" ht="12.75" customHeight="1">
      <c r="U971" s="209" t="s">
        <v>1038</v>
      </c>
    </row>
    <row r="972" spans="21:40" ht="12.75" customHeight="1">
      <c r="U972" s="209" t="s">
        <v>1039</v>
      </c>
    </row>
    <row r="973" spans="21:40" ht="12.75" customHeight="1">
      <c r="U973" s="209" t="s">
        <v>1040</v>
      </c>
    </row>
    <row r="974" spans="21:40" ht="12.75" customHeight="1">
      <c r="U974" s="209" t="s">
        <v>1041</v>
      </c>
    </row>
    <row r="975" spans="21:40" ht="12.75" customHeight="1">
      <c r="U975" s="209" t="s">
        <v>1042</v>
      </c>
    </row>
    <row r="976" spans="21:40" ht="12.75" customHeight="1">
      <c r="U976" s="209" t="s">
        <v>1043</v>
      </c>
    </row>
    <row r="977" spans="21:21" ht="12.75" customHeight="1">
      <c r="U977" s="209" t="s">
        <v>1044</v>
      </c>
    </row>
    <row r="978" spans="21:21" ht="12.75" customHeight="1">
      <c r="U978" s="209" t="s">
        <v>1045</v>
      </c>
    </row>
    <row r="979" spans="21:21" ht="12.75" customHeight="1">
      <c r="U979" s="209" t="s">
        <v>1674</v>
      </c>
    </row>
    <row r="980" spans="21:21" ht="12.75" customHeight="1">
      <c r="U980" s="209" t="s">
        <v>1046</v>
      </c>
    </row>
    <row r="981" spans="21:21" ht="12.75" customHeight="1">
      <c r="U981" s="209" t="s">
        <v>1047</v>
      </c>
    </row>
    <row r="982" spans="21:21" ht="12.75" customHeight="1">
      <c r="U982" s="209" t="s">
        <v>1048</v>
      </c>
    </row>
    <row r="983" spans="21:21" ht="12.75" customHeight="1">
      <c r="U983" s="209" t="s">
        <v>1049</v>
      </c>
    </row>
    <row r="984" spans="21:21" ht="12.75" customHeight="1">
      <c r="U984" s="209" t="s">
        <v>1676</v>
      </c>
    </row>
    <row r="985" spans="21:21" ht="12.75" customHeight="1">
      <c r="U985" s="209" t="s">
        <v>1050</v>
      </c>
    </row>
    <row r="986" spans="21:21" ht="12.75" customHeight="1">
      <c r="U986" s="209" t="s">
        <v>1051</v>
      </c>
    </row>
    <row r="987" spans="21:21" ht="12.75" customHeight="1">
      <c r="U987" s="209" t="s">
        <v>1052</v>
      </c>
    </row>
    <row r="988" spans="21:21" ht="12.75" customHeight="1">
      <c r="U988" s="209" t="s">
        <v>1618</v>
      </c>
    </row>
    <row r="989" spans="21:21" ht="12.75" customHeight="1">
      <c r="U989" s="209" t="s">
        <v>1053</v>
      </c>
    </row>
    <row r="990" spans="21:21" ht="12.75" customHeight="1">
      <c r="U990" s="209" t="s">
        <v>1054</v>
      </c>
    </row>
    <row r="991" spans="21:21" ht="12.75" customHeight="1">
      <c r="U991" s="209" t="s">
        <v>1055</v>
      </c>
    </row>
    <row r="992" spans="21:21" ht="12.75" customHeight="1">
      <c r="U992" s="209" t="s">
        <v>1056</v>
      </c>
    </row>
    <row r="993" spans="21:21" ht="12.75" customHeight="1">
      <c r="U993" s="209" t="s">
        <v>1057</v>
      </c>
    </row>
    <row r="994" spans="21:21" ht="12.75" customHeight="1">
      <c r="U994" s="209" t="s">
        <v>1058</v>
      </c>
    </row>
    <row r="995" spans="21:21" ht="12.75" customHeight="1">
      <c r="U995" s="209" t="s">
        <v>1059</v>
      </c>
    </row>
    <row r="996" spans="21:21" ht="12.75" customHeight="1">
      <c r="U996" s="209" t="s">
        <v>1619</v>
      </c>
    </row>
    <row r="997" spans="21:21" ht="12.75" customHeight="1">
      <c r="U997" s="209" t="s">
        <v>1060</v>
      </c>
    </row>
    <row r="998" spans="21:21" ht="12.75" customHeight="1">
      <c r="U998" s="209" t="s">
        <v>1677</v>
      </c>
    </row>
    <row r="999" spans="21:21" ht="12.75" customHeight="1">
      <c r="U999" s="209" t="s">
        <v>1061</v>
      </c>
    </row>
    <row r="1000" spans="21:21" ht="12.75" customHeight="1">
      <c r="U1000" s="209" t="s">
        <v>1062</v>
      </c>
    </row>
    <row r="1001" spans="21:21" ht="12.75" customHeight="1">
      <c r="U1001" s="209" t="s">
        <v>1063</v>
      </c>
    </row>
    <row r="1002" spans="21:21" ht="12.75" customHeight="1">
      <c r="U1002" s="209" t="s">
        <v>1064</v>
      </c>
    </row>
    <row r="1003" spans="21:21" ht="12.75" customHeight="1">
      <c r="U1003" s="209" t="s">
        <v>1065</v>
      </c>
    </row>
    <row r="1004" spans="21:21" ht="12.75" customHeight="1">
      <c r="U1004" s="209" t="s">
        <v>1066</v>
      </c>
    </row>
    <row r="1005" spans="21:21" ht="12.75" customHeight="1">
      <c r="U1005" s="209" t="s">
        <v>1067</v>
      </c>
    </row>
    <row r="1006" spans="21:21" ht="12.75" customHeight="1">
      <c r="U1006" s="209" t="s">
        <v>1068</v>
      </c>
    </row>
    <row r="1007" spans="21:21" ht="12.75" customHeight="1">
      <c r="U1007" s="209" t="s">
        <v>1069</v>
      </c>
    </row>
    <row r="1008" spans="21:21" ht="12.75" customHeight="1">
      <c r="U1008" s="209" t="s">
        <v>1070</v>
      </c>
    </row>
    <row r="1009" spans="21:40" ht="12.75" customHeight="1">
      <c r="U1009" s="209" t="s">
        <v>1071</v>
      </c>
    </row>
    <row r="1010" spans="21:40" ht="12.75" customHeight="1">
      <c r="U1010" s="209" t="s">
        <v>1072</v>
      </c>
    </row>
    <row r="1011" spans="21:40" ht="12.75" customHeight="1">
      <c r="U1011" s="209" t="s">
        <v>1073</v>
      </c>
    </row>
    <row r="1012" spans="21:40" ht="12.75" customHeight="1">
      <c r="U1012" s="209" t="s">
        <v>1678</v>
      </c>
    </row>
    <row r="1013" spans="21:40" ht="12.75" customHeight="1">
      <c r="U1013" s="209" t="s">
        <v>1074</v>
      </c>
    </row>
    <row r="1014" spans="21:40" ht="12.75" customHeight="1">
      <c r="U1014" s="209" t="s">
        <v>1075</v>
      </c>
    </row>
    <row r="1015" spans="21:40" ht="12.75" customHeight="1">
      <c r="U1015" s="209" t="s">
        <v>1076</v>
      </c>
    </row>
    <row r="1016" spans="21:40" ht="12.75" customHeight="1">
      <c r="U1016" s="209" t="s">
        <v>1077</v>
      </c>
    </row>
    <row r="1017" spans="21:40" ht="12.75" customHeight="1">
      <c r="U1017" s="209" t="s">
        <v>1078</v>
      </c>
    </row>
    <row r="1018" spans="21:40" ht="12.75" customHeight="1">
      <c r="U1018" s="209" t="s">
        <v>1079</v>
      </c>
    </row>
    <row r="1019" spans="21:40" ht="12.75" customHeight="1">
      <c r="U1019" s="209" t="s">
        <v>1080</v>
      </c>
    </row>
    <row r="1020" spans="21:40" ht="12.75" customHeight="1">
      <c r="U1020" s="209" t="s">
        <v>1081</v>
      </c>
    </row>
    <row r="1021" spans="21:40" ht="12.75" customHeight="1">
      <c r="U1021" s="209" t="s">
        <v>1082</v>
      </c>
      <c r="AN1021" s="359"/>
    </row>
    <row r="1022" spans="21:40" ht="12.75" customHeight="1">
      <c r="U1022" s="209" t="s">
        <v>1083</v>
      </c>
    </row>
    <row r="1023" spans="21:40" ht="12.75" customHeight="1">
      <c r="U1023" s="209" t="s">
        <v>1084</v>
      </c>
    </row>
    <row r="1024" spans="21:40" ht="12.75" customHeight="1">
      <c r="U1024" s="209" t="s">
        <v>1085</v>
      </c>
    </row>
    <row r="1025" spans="21:21" ht="12.75" customHeight="1">
      <c r="U1025" s="209" t="s">
        <v>1086</v>
      </c>
    </row>
    <row r="1026" spans="21:21" ht="12.75" customHeight="1">
      <c r="U1026" s="209" t="s">
        <v>1087</v>
      </c>
    </row>
    <row r="1027" spans="21:21" ht="12.75" customHeight="1">
      <c r="U1027" s="209" t="s">
        <v>1620</v>
      </c>
    </row>
    <row r="1028" spans="21:21" ht="12.75" customHeight="1">
      <c r="U1028" s="209" t="s">
        <v>1088</v>
      </c>
    </row>
    <row r="1029" spans="21:21" ht="12.75" customHeight="1">
      <c r="U1029" s="209" t="s">
        <v>1089</v>
      </c>
    </row>
    <row r="1030" spans="21:21" ht="12.75" customHeight="1">
      <c r="U1030" s="209" t="s">
        <v>1090</v>
      </c>
    </row>
    <row r="1031" spans="21:21" ht="12.75" customHeight="1">
      <c r="U1031" s="209" t="s">
        <v>1091</v>
      </c>
    </row>
    <row r="1032" spans="21:21" ht="12.75" customHeight="1">
      <c r="U1032" s="209" t="s">
        <v>1092</v>
      </c>
    </row>
    <row r="1033" spans="21:21" ht="12.75" customHeight="1">
      <c r="U1033" s="209" t="s">
        <v>1093</v>
      </c>
    </row>
    <row r="1034" spans="21:21" ht="12.75" customHeight="1">
      <c r="U1034" s="209" t="s">
        <v>1094</v>
      </c>
    </row>
    <row r="1035" spans="21:21" ht="12.75" customHeight="1">
      <c r="U1035" s="209" t="s">
        <v>1095</v>
      </c>
    </row>
    <row r="1036" spans="21:21" ht="12.75" customHeight="1">
      <c r="U1036" s="209" t="s">
        <v>1096</v>
      </c>
    </row>
    <row r="1037" spans="21:21" ht="12.75" customHeight="1">
      <c r="U1037" s="486" t="s">
        <v>1097</v>
      </c>
    </row>
    <row r="1038" spans="21:21" ht="12.75" customHeight="1">
      <c r="U1038" s="486" t="s">
        <v>1097</v>
      </c>
    </row>
    <row r="1039" spans="21:21" ht="12.75" customHeight="1">
      <c r="U1039" s="209" t="s">
        <v>1098</v>
      </c>
    </row>
    <row r="1040" spans="21:21" ht="12.75" customHeight="1">
      <c r="U1040" s="486" t="s">
        <v>1099</v>
      </c>
    </row>
    <row r="1041" spans="21:21" ht="12.75" customHeight="1">
      <c r="U1041" s="486" t="s">
        <v>1099</v>
      </c>
    </row>
    <row r="1042" spans="21:21" ht="12.75" customHeight="1">
      <c r="U1042" s="486" t="s">
        <v>1100</v>
      </c>
    </row>
    <row r="1043" spans="21:21" ht="12.75" customHeight="1">
      <c r="U1043" s="486" t="s">
        <v>1100</v>
      </c>
    </row>
    <row r="1044" spans="21:21" ht="12.75" customHeight="1">
      <c r="U1044" s="486" t="s">
        <v>1101</v>
      </c>
    </row>
    <row r="1045" spans="21:21" ht="12.75" customHeight="1">
      <c r="U1045" s="486" t="s">
        <v>1101</v>
      </c>
    </row>
    <row r="1046" spans="21:21" ht="12.75" customHeight="1">
      <c r="U1046" s="209" t="s">
        <v>1102</v>
      </c>
    </row>
    <row r="1047" spans="21:21" ht="12.75" customHeight="1">
      <c r="U1047" s="209" t="s">
        <v>1103</v>
      </c>
    </row>
    <row r="1048" spans="21:21" ht="12.75" customHeight="1">
      <c r="U1048" s="209" t="s">
        <v>1104</v>
      </c>
    </row>
    <row r="1049" spans="21:21" ht="12.75" customHeight="1">
      <c r="U1049" s="486" t="s">
        <v>1105</v>
      </c>
    </row>
    <row r="1050" spans="21:21" ht="12.75" customHeight="1">
      <c r="U1050" s="486" t="s">
        <v>1105</v>
      </c>
    </row>
    <row r="1051" spans="21:21" ht="12.75" customHeight="1">
      <c r="U1051" s="209" t="s">
        <v>1106</v>
      </c>
    </row>
    <row r="1052" spans="21:21" ht="12.75" customHeight="1">
      <c r="U1052" s="209" t="s">
        <v>1107</v>
      </c>
    </row>
    <row r="1053" spans="21:21" ht="12.75" customHeight="1">
      <c r="U1053" s="209" t="s">
        <v>1108</v>
      </c>
    </row>
    <row r="1054" spans="21:21" ht="12.75" customHeight="1">
      <c r="U1054" s="209" t="s">
        <v>1109</v>
      </c>
    </row>
    <row r="1055" spans="21:21" ht="12.75" customHeight="1">
      <c r="U1055" s="209" t="s">
        <v>1110</v>
      </c>
    </row>
    <row r="1056" spans="21:21" ht="12.75" customHeight="1">
      <c r="U1056" s="209" t="s">
        <v>1111</v>
      </c>
    </row>
    <row r="1057" spans="21:21" ht="12.75" customHeight="1">
      <c r="U1057" s="209" t="s">
        <v>1621</v>
      </c>
    </row>
    <row r="1058" spans="21:21" ht="12.75" customHeight="1">
      <c r="U1058" s="209" t="s">
        <v>1112</v>
      </c>
    </row>
    <row r="1059" spans="21:21" ht="12.75" customHeight="1">
      <c r="U1059" s="209" t="s">
        <v>1113</v>
      </c>
    </row>
    <row r="1060" spans="21:21" ht="12.75" customHeight="1">
      <c r="U1060" s="209" t="s">
        <v>1114</v>
      </c>
    </row>
    <row r="1061" spans="21:21" ht="12.75" customHeight="1">
      <c r="U1061" s="209" t="s">
        <v>1115</v>
      </c>
    </row>
    <row r="1062" spans="21:21" ht="12.75" customHeight="1">
      <c r="U1062" s="209" t="s">
        <v>1116</v>
      </c>
    </row>
    <row r="1063" spans="21:21" ht="12.75" customHeight="1">
      <c r="U1063" s="209" t="s">
        <v>1117</v>
      </c>
    </row>
    <row r="1064" spans="21:21" ht="12.75" customHeight="1">
      <c r="U1064" s="209" t="s">
        <v>1118</v>
      </c>
    </row>
    <row r="1065" spans="21:21" ht="12.75" customHeight="1">
      <c r="U1065" s="209" t="s">
        <v>1119</v>
      </c>
    </row>
    <row r="1066" spans="21:21" ht="12.75" customHeight="1">
      <c r="U1066" s="209" t="s">
        <v>1120</v>
      </c>
    </row>
    <row r="1067" spans="21:21" ht="12.75" customHeight="1">
      <c r="U1067" s="209" t="s">
        <v>1121</v>
      </c>
    </row>
    <row r="1068" spans="21:21" ht="12.75" customHeight="1">
      <c r="U1068" s="209" t="s">
        <v>1122</v>
      </c>
    </row>
    <row r="1069" spans="21:21" ht="12.75" customHeight="1">
      <c r="U1069" s="209" t="s">
        <v>1123</v>
      </c>
    </row>
    <row r="1070" spans="21:21" ht="12.75" customHeight="1">
      <c r="U1070" s="209" t="s">
        <v>1124</v>
      </c>
    </row>
    <row r="1071" spans="21:21" ht="12.75" customHeight="1">
      <c r="U1071" s="209" t="s">
        <v>1125</v>
      </c>
    </row>
    <row r="1072" spans="21:21" ht="12.75" customHeight="1">
      <c r="U1072" s="209" t="s">
        <v>1126</v>
      </c>
    </row>
    <row r="1073" spans="21:40" ht="12.75" customHeight="1">
      <c r="U1073" s="209" t="s">
        <v>1127</v>
      </c>
    </row>
    <row r="1074" spans="21:40" ht="12.75" customHeight="1">
      <c r="U1074" s="209" t="s">
        <v>1128</v>
      </c>
    </row>
    <row r="1075" spans="21:40" ht="12.75" customHeight="1">
      <c r="U1075" s="209" t="s">
        <v>1129</v>
      </c>
    </row>
    <row r="1076" spans="21:40" ht="12.75" customHeight="1">
      <c r="U1076" s="209" t="s">
        <v>1130</v>
      </c>
    </row>
    <row r="1077" spans="21:40" ht="12.75" customHeight="1">
      <c r="U1077" s="209" t="s">
        <v>1131</v>
      </c>
    </row>
    <row r="1078" spans="21:40" ht="12.75" customHeight="1">
      <c r="U1078" s="209" t="s">
        <v>1132</v>
      </c>
    </row>
    <row r="1079" spans="21:40" ht="12.75" customHeight="1">
      <c r="U1079" s="209" t="s">
        <v>1133</v>
      </c>
    </row>
    <row r="1080" spans="21:40" ht="12.75" customHeight="1">
      <c r="U1080" s="209" t="s">
        <v>1134</v>
      </c>
    </row>
    <row r="1081" spans="21:40" ht="12.75" customHeight="1">
      <c r="U1081" s="209" t="s">
        <v>1135</v>
      </c>
      <c r="AN1081" s="359"/>
    </row>
    <row r="1082" spans="21:40" ht="12.75" customHeight="1">
      <c r="U1082" s="209" t="s">
        <v>1136</v>
      </c>
    </row>
    <row r="1083" spans="21:40" ht="12.75" customHeight="1">
      <c r="U1083" s="209" t="s">
        <v>1137</v>
      </c>
    </row>
    <row r="1084" spans="21:40" ht="12.75" customHeight="1">
      <c r="U1084" s="209" t="s">
        <v>1138</v>
      </c>
    </row>
    <row r="1085" spans="21:40" ht="12.75" customHeight="1">
      <c r="U1085" s="209" t="s">
        <v>1139</v>
      </c>
    </row>
    <row r="1086" spans="21:40" ht="12.75" customHeight="1">
      <c r="U1086" s="209" t="s">
        <v>1140</v>
      </c>
    </row>
    <row r="1087" spans="21:40" ht="12.75" customHeight="1">
      <c r="U1087" s="209" t="s">
        <v>1141</v>
      </c>
    </row>
    <row r="1088" spans="21:40" ht="12.75" customHeight="1">
      <c r="U1088" s="486" t="s">
        <v>1142</v>
      </c>
    </row>
    <row r="1089" spans="21:21" ht="12.75" customHeight="1">
      <c r="U1089" s="486" t="s">
        <v>1142</v>
      </c>
    </row>
    <row r="1090" spans="21:21" ht="12.75" customHeight="1">
      <c r="U1090" s="209" t="s">
        <v>1143</v>
      </c>
    </row>
    <row r="1091" spans="21:21" ht="12.75" customHeight="1">
      <c r="U1091" s="209" t="s">
        <v>1144</v>
      </c>
    </row>
    <row r="1092" spans="21:21" ht="12.75" customHeight="1">
      <c r="U1092" s="209" t="s">
        <v>1145</v>
      </c>
    </row>
    <row r="1093" spans="21:21" ht="12.75" customHeight="1">
      <c r="U1093" s="209" t="s">
        <v>1146</v>
      </c>
    </row>
    <row r="1094" spans="21:21" ht="12.75" customHeight="1">
      <c r="U1094" s="209" t="s">
        <v>1147</v>
      </c>
    </row>
    <row r="1095" spans="21:21" ht="12.75" customHeight="1">
      <c r="U1095" s="209" t="s">
        <v>1148</v>
      </c>
    </row>
    <row r="1096" spans="21:21" ht="12.75" customHeight="1">
      <c r="U1096" s="209" t="s">
        <v>1149</v>
      </c>
    </row>
    <row r="1097" spans="21:21" ht="12.75" customHeight="1">
      <c r="U1097" s="209" t="s">
        <v>1150</v>
      </c>
    </row>
    <row r="1098" spans="21:21" ht="12.75" customHeight="1">
      <c r="U1098" s="209" t="s">
        <v>1151</v>
      </c>
    </row>
    <row r="1099" spans="21:21" ht="12.75" customHeight="1">
      <c r="U1099" s="209" t="s">
        <v>1152</v>
      </c>
    </row>
    <row r="1100" spans="21:21" ht="12.75" customHeight="1">
      <c r="U1100" s="209" t="s">
        <v>1153</v>
      </c>
    </row>
    <row r="1101" spans="21:21" ht="12.75" customHeight="1">
      <c r="U1101" s="209" t="s">
        <v>1154</v>
      </c>
    </row>
    <row r="1102" spans="21:21" ht="12.75" customHeight="1">
      <c r="U1102" s="486" t="s">
        <v>1155</v>
      </c>
    </row>
    <row r="1103" spans="21:21" ht="12.75" customHeight="1">
      <c r="U1103" s="486" t="s">
        <v>1155</v>
      </c>
    </row>
    <row r="1104" spans="21:21" ht="12.75" customHeight="1">
      <c r="U1104" s="209" t="s">
        <v>1156</v>
      </c>
    </row>
    <row r="1105" spans="21:21" ht="12.75" customHeight="1">
      <c r="U1105" s="209" t="s">
        <v>1157</v>
      </c>
    </row>
    <row r="1106" spans="21:21" ht="12.75" customHeight="1">
      <c r="U1106" s="209" t="s">
        <v>1158</v>
      </c>
    </row>
    <row r="1107" spans="21:21" ht="12.75" customHeight="1">
      <c r="U1107" s="209" t="s">
        <v>1159</v>
      </c>
    </row>
    <row r="1108" spans="21:21" ht="12.75" customHeight="1">
      <c r="U1108" s="209" t="s">
        <v>1160</v>
      </c>
    </row>
    <row r="1109" spans="21:21" ht="12.75" customHeight="1">
      <c r="U1109" s="209" t="s">
        <v>1161</v>
      </c>
    </row>
    <row r="1110" spans="21:21" ht="12.75" customHeight="1">
      <c r="U1110" s="209" t="s">
        <v>1162</v>
      </c>
    </row>
    <row r="1111" spans="21:21" ht="12.75" customHeight="1">
      <c r="U1111" s="209" t="s">
        <v>1163</v>
      </c>
    </row>
    <row r="1112" spans="21:21" ht="12.75" customHeight="1">
      <c r="U1112" s="209" t="s">
        <v>1164</v>
      </c>
    </row>
    <row r="1113" spans="21:21" ht="12.75" customHeight="1">
      <c r="U1113" s="209" t="s">
        <v>1165</v>
      </c>
    </row>
    <row r="1114" spans="21:21" ht="12.75" customHeight="1">
      <c r="U1114" s="209" t="s">
        <v>1166</v>
      </c>
    </row>
    <row r="1115" spans="21:21" ht="12.75" customHeight="1">
      <c r="U1115" s="209" t="s">
        <v>1167</v>
      </c>
    </row>
    <row r="1116" spans="21:21" ht="12.75" customHeight="1">
      <c r="U1116" s="209" t="s">
        <v>1168</v>
      </c>
    </row>
    <row r="1117" spans="21:21" ht="12.75" customHeight="1">
      <c r="U1117" s="209" t="s">
        <v>1169</v>
      </c>
    </row>
    <row r="1118" spans="21:21" ht="12.75" customHeight="1">
      <c r="U1118" s="209" t="s">
        <v>1170</v>
      </c>
    </row>
    <row r="1119" spans="21:21" ht="12.75" customHeight="1">
      <c r="U1119" s="209" t="s">
        <v>1171</v>
      </c>
    </row>
    <row r="1120" spans="21:21" ht="12.75" customHeight="1">
      <c r="U1120" s="209" t="s">
        <v>1172</v>
      </c>
    </row>
    <row r="1121" spans="21:21" ht="12.75" customHeight="1">
      <c r="U1121" s="209" t="s">
        <v>1173</v>
      </c>
    </row>
    <row r="1122" spans="21:21" ht="12.75" customHeight="1">
      <c r="U1122" s="209" t="s">
        <v>1174</v>
      </c>
    </row>
    <row r="1123" spans="21:21" ht="12.75" customHeight="1">
      <c r="U1123" s="209" t="s">
        <v>1175</v>
      </c>
    </row>
    <row r="1124" spans="21:21" ht="12.75" customHeight="1">
      <c r="U1124" s="209" t="s">
        <v>1176</v>
      </c>
    </row>
    <row r="1125" spans="21:21" ht="12.75" customHeight="1">
      <c r="U1125" s="209" t="s">
        <v>1177</v>
      </c>
    </row>
    <row r="1126" spans="21:21" ht="12.75" customHeight="1">
      <c r="U1126" s="209" t="s">
        <v>1178</v>
      </c>
    </row>
    <row r="1127" spans="21:21" ht="12.75" customHeight="1">
      <c r="U1127" s="209" t="s">
        <v>1179</v>
      </c>
    </row>
    <row r="1128" spans="21:21" ht="12.75" customHeight="1">
      <c r="U1128" s="209" t="s">
        <v>1180</v>
      </c>
    </row>
    <row r="1129" spans="21:21" ht="12.75" customHeight="1">
      <c r="U1129" s="209" t="s">
        <v>1181</v>
      </c>
    </row>
    <row r="1130" spans="21:21" ht="12.75" customHeight="1">
      <c r="U1130" s="209" t="s">
        <v>1182</v>
      </c>
    </row>
    <row r="1131" spans="21:21" ht="12.75" customHeight="1">
      <c r="U1131" s="209" t="s">
        <v>1183</v>
      </c>
    </row>
    <row r="1132" spans="21:21" ht="12.75" customHeight="1">
      <c r="U1132" s="209" t="s">
        <v>1184</v>
      </c>
    </row>
    <row r="1133" spans="21:21" ht="12.75" customHeight="1">
      <c r="U1133" s="209" t="s">
        <v>1185</v>
      </c>
    </row>
    <row r="1134" spans="21:21" ht="12.75" customHeight="1">
      <c r="U1134" s="209" t="s">
        <v>1186</v>
      </c>
    </row>
    <row r="1135" spans="21:21" ht="12.75" customHeight="1">
      <c r="U1135" s="209" t="s">
        <v>1187</v>
      </c>
    </row>
    <row r="1136" spans="21:21" ht="12.75" customHeight="1">
      <c r="U1136" s="209" t="s">
        <v>1188</v>
      </c>
    </row>
    <row r="1137" spans="21:40" ht="12.75" customHeight="1">
      <c r="U1137" s="486" t="s">
        <v>1189</v>
      </c>
    </row>
    <row r="1138" spans="21:40" ht="12.75" customHeight="1">
      <c r="U1138" s="486" t="s">
        <v>1189</v>
      </c>
    </row>
    <row r="1139" spans="21:40" ht="12.75" customHeight="1">
      <c r="U1139" s="209" t="s">
        <v>1190</v>
      </c>
    </row>
    <row r="1140" spans="21:40" ht="12.75" customHeight="1">
      <c r="U1140" s="209" t="s">
        <v>1191</v>
      </c>
    </row>
    <row r="1141" spans="21:40" ht="12.75" customHeight="1">
      <c r="U1141" s="209" t="s">
        <v>1192</v>
      </c>
      <c r="AN1141" s="359"/>
    </row>
    <row r="1142" spans="21:40" ht="12.75" customHeight="1">
      <c r="U1142" s="209" t="s">
        <v>1193</v>
      </c>
    </row>
    <row r="1143" spans="21:40" ht="12.75" customHeight="1">
      <c r="U1143" s="209" t="s">
        <v>1622</v>
      </c>
    </row>
    <row r="1144" spans="21:40" ht="12.75" customHeight="1">
      <c r="U1144" s="209" t="s">
        <v>1194</v>
      </c>
    </row>
    <row r="1145" spans="21:40" ht="12.75" customHeight="1">
      <c r="U1145" s="209" t="s">
        <v>1195</v>
      </c>
    </row>
    <row r="1146" spans="21:40" ht="12.75" customHeight="1">
      <c r="U1146" s="209" t="s">
        <v>1196</v>
      </c>
    </row>
    <row r="1147" spans="21:40" ht="12.75" customHeight="1">
      <c r="U1147" s="209" t="s">
        <v>1197</v>
      </c>
    </row>
    <row r="1148" spans="21:40" ht="12.75" customHeight="1">
      <c r="U1148" s="209" t="s">
        <v>1198</v>
      </c>
    </row>
    <row r="1149" spans="21:40" ht="12.75" customHeight="1">
      <c r="U1149" s="209" t="s">
        <v>1199</v>
      </c>
    </row>
    <row r="1150" spans="21:40" ht="12.75" customHeight="1">
      <c r="U1150" s="209" t="s">
        <v>1200</v>
      </c>
    </row>
    <row r="1151" spans="21:40" ht="12.75" customHeight="1">
      <c r="U1151" s="209" t="s">
        <v>1201</v>
      </c>
    </row>
    <row r="1152" spans="21:40" ht="12.75" customHeight="1">
      <c r="U1152" s="209" t="s">
        <v>1202</v>
      </c>
    </row>
    <row r="1153" spans="21:21" ht="12.75" customHeight="1">
      <c r="U1153" s="209" t="s">
        <v>1203</v>
      </c>
    </row>
    <row r="1154" spans="21:21" ht="12.75" customHeight="1">
      <c r="U1154" s="209" t="s">
        <v>1204</v>
      </c>
    </row>
    <row r="1155" spans="21:21" ht="12.75" customHeight="1">
      <c r="U1155" s="209" t="s">
        <v>1205</v>
      </c>
    </row>
    <row r="1156" spans="21:21" ht="12.75" customHeight="1">
      <c r="U1156" s="209" t="s">
        <v>1206</v>
      </c>
    </row>
    <row r="1157" spans="21:21" ht="12.75" customHeight="1">
      <c r="U1157" s="209" t="s">
        <v>1207</v>
      </c>
    </row>
    <row r="1158" spans="21:21" ht="12.75" customHeight="1">
      <c r="U1158" s="209" t="s">
        <v>1208</v>
      </c>
    </row>
    <row r="1159" spans="21:21" ht="12.75" customHeight="1">
      <c r="U1159" s="209" t="s">
        <v>1209</v>
      </c>
    </row>
    <row r="1160" spans="21:21" ht="12.75" customHeight="1">
      <c r="U1160" s="209" t="s">
        <v>1210</v>
      </c>
    </row>
    <row r="1161" spans="21:21" ht="12.75" customHeight="1">
      <c r="U1161" s="209" t="s">
        <v>1211</v>
      </c>
    </row>
    <row r="1162" spans="21:21" ht="12.75" customHeight="1">
      <c r="U1162" s="209" t="s">
        <v>1212</v>
      </c>
    </row>
    <row r="1163" spans="21:21" ht="12.75" customHeight="1">
      <c r="U1163" s="209" t="s">
        <v>1213</v>
      </c>
    </row>
    <row r="1164" spans="21:21" ht="12.75" customHeight="1">
      <c r="U1164" s="209" t="s">
        <v>1214</v>
      </c>
    </row>
    <row r="1165" spans="21:21" ht="12.75" customHeight="1">
      <c r="U1165" s="209" t="s">
        <v>1215</v>
      </c>
    </row>
    <row r="1166" spans="21:21" ht="12.75" customHeight="1">
      <c r="U1166" s="209" t="s">
        <v>1216</v>
      </c>
    </row>
    <row r="1167" spans="21:21" ht="12.75" customHeight="1">
      <c r="U1167" s="209" t="s">
        <v>1217</v>
      </c>
    </row>
    <row r="1168" spans="21:21" ht="12.75" customHeight="1">
      <c r="U1168" s="209" t="s">
        <v>1218</v>
      </c>
    </row>
    <row r="1169" spans="21:21" ht="12.75" customHeight="1">
      <c r="U1169" s="209" t="s">
        <v>1219</v>
      </c>
    </row>
    <row r="1170" spans="21:21" ht="12.75" customHeight="1">
      <c r="U1170" s="209" t="s">
        <v>1220</v>
      </c>
    </row>
    <row r="1171" spans="21:21" ht="12.75" customHeight="1">
      <c r="U1171" s="209" t="s">
        <v>1221</v>
      </c>
    </row>
    <row r="1172" spans="21:21" ht="12.75" customHeight="1">
      <c r="U1172" s="209" t="s">
        <v>1222</v>
      </c>
    </row>
    <row r="1173" spans="21:21" ht="12.75" customHeight="1">
      <c r="U1173" s="209" t="s">
        <v>1223</v>
      </c>
    </row>
    <row r="1174" spans="21:21" ht="12.75" customHeight="1">
      <c r="U1174" s="209" t="s">
        <v>1224</v>
      </c>
    </row>
    <row r="1175" spans="21:21" ht="12.75" customHeight="1">
      <c r="U1175" s="209" t="s">
        <v>1225</v>
      </c>
    </row>
    <row r="1176" spans="21:21" ht="12.75" customHeight="1">
      <c r="U1176" s="209" t="s">
        <v>1226</v>
      </c>
    </row>
    <row r="1177" spans="21:21" ht="12.75" customHeight="1">
      <c r="U1177" s="209" t="s">
        <v>1227</v>
      </c>
    </row>
    <row r="1178" spans="21:21" ht="12.75" customHeight="1">
      <c r="U1178" s="209" t="s">
        <v>1228</v>
      </c>
    </row>
    <row r="1179" spans="21:21" ht="12.75" customHeight="1">
      <c r="U1179" s="209" t="s">
        <v>1229</v>
      </c>
    </row>
    <row r="1201" spans="40:40">
      <c r="AN1201" s="359"/>
    </row>
    <row r="1261" spans="40:40">
      <c r="AN1261" s="359"/>
    </row>
    <row r="1321" spans="40:40">
      <c r="AN1321" s="359"/>
    </row>
    <row r="1381" spans="40:40">
      <c r="AN1381" s="359"/>
    </row>
    <row r="1441" spans="40:40">
      <c r="AN1441" s="359"/>
    </row>
    <row r="1501" spans="40:40">
      <c r="AN1501" s="359"/>
    </row>
    <row r="1561" spans="40:40">
      <c r="AN1561" s="359"/>
    </row>
    <row r="1621" spans="40:40">
      <c r="AN1621" s="359"/>
    </row>
    <row r="1681" spans="40:40">
      <c r="AN1681" s="359"/>
    </row>
    <row r="1741" spans="40:40">
      <c r="AN1741" s="359"/>
    </row>
    <row r="1801" spans="40:40">
      <c r="AN1801" s="359"/>
    </row>
    <row r="1861" spans="40:40">
      <c r="AN1861" s="359"/>
    </row>
    <row r="1921" spans="40:40">
      <c r="AN1921" s="359"/>
    </row>
    <row r="1981" spans="40:40">
      <c r="AN1981" s="359"/>
    </row>
    <row r="2041" spans="40:40">
      <c r="AN2041" s="359"/>
    </row>
    <row r="2101" spans="40:40">
      <c r="AN2101" s="359"/>
    </row>
    <row r="2161" spans="40:40">
      <c r="AN2161" s="359"/>
    </row>
    <row r="2221" spans="40:40">
      <c r="AN2221" s="359"/>
    </row>
    <row r="2281" spans="40:40">
      <c r="AN2281" s="359"/>
    </row>
    <row r="2341" spans="40:40">
      <c r="AN2341" s="359"/>
    </row>
    <row r="2401" spans="40:40">
      <c r="AN2401" s="359"/>
    </row>
    <row r="2461" spans="40:40">
      <c r="AN2461" s="359"/>
    </row>
    <row r="2521" spans="40:40">
      <c r="AN2521" s="359"/>
    </row>
    <row r="2581" spans="40:40">
      <c r="AN2581" s="359"/>
    </row>
    <row r="2641" spans="40:40">
      <c r="AN2641" s="359"/>
    </row>
    <row r="2701" spans="40:40">
      <c r="AN2701" s="359"/>
    </row>
    <row r="2761" spans="40:40">
      <c r="AN2761" s="359"/>
    </row>
    <row r="2821" spans="40:40">
      <c r="AN2821" s="359"/>
    </row>
    <row r="2881" spans="40:40">
      <c r="AN2881" s="359"/>
    </row>
    <row r="2941" spans="40:40">
      <c r="AN2941" s="359"/>
    </row>
    <row r="3001" spans="40:40">
      <c r="AN3001" s="359"/>
    </row>
    <row r="3061" spans="40:40">
      <c r="AN3061" s="359"/>
    </row>
    <row r="3121" spans="40:40">
      <c r="AN3121" s="359"/>
    </row>
    <row r="3181" spans="40:40">
      <c r="AN3181" s="359"/>
    </row>
    <row r="3241" spans="40:40">
      <c r="AN3241" s="359"/>
    </row>
    <row r="3301" spans="40:40">
      <c r="AN3301" s="359"/>
    </row>
    <row r="3361" spans="40:40">
      <c r="AN3361" s="359"/>
    </row>
    <row r="3421" spans="40:40">
      <c r="AN3421" s="359"/>
    </row>
    <row r="3481" spans="40:40">
      <c r="AN3481" s="359"/>
    </row>
    <row r="3541" spans="40:40">
      <c r="AN3541" s="359"/>
    </row>
    <row r="3601" spans="40:40">
      <c r="AN3601" s="359"/>
    </row>
    <row r="3661" spans="40:40">
      <c r="AN3661" s="359"/>
    </row>
    <row r="3721" spans="40:40">
      <c r="AN3721" s="359"/>
    </row>
    <row r="3781" spans="40:40">
      <c r="AN3781" s="359"/>
    </row>
    <row r="3841" spans="40:40">
      <c r="AN3841" s="359"/>
    </row>
    <row r="3901" spans="40:40">
      <c r="AN3901" s="359"/>
    </row>
    <row r="3961" spans="40:40">
      <c r="AN3961" s="359"/>
    </row>
    <row r="4021" spans="40:40">
      <c r="AN4021" s="359"/>
    </row>
    <row r="4081" spans="40:40">
      <c r="AN4081" s="359"/>
    </row>
    <row r="4141" spans="40:40">
      <c r="AN4141" s="359"/>
    </row>
    <row r="4201" spans="40:40">
      <c r="AN4201" s="359"/>
    </row>
    <row r="4261" spans="40:40">
      <c r="AN4261" s="359"/>
    </row>
    <row r="4321" spans="40:40">
      <c r="AN4321" s="359"/>
    </row>
    <row r="4381" spans="40:40">
      <c r="AN4381" s="359"/>
    </row>
    <row r="4441" spans="40:40">
      <c r="AN4441" s="359"/>
    </row>
    <row r="4501" spans="40:40">
      <c r="AN4501" s="359"/>
    </row>
    <row r="4561" spans="40:40">
      <c r="AN4561" s="359"/>
    </row>
    <row r="4621" spans="40:40">
      <c r="AN4621" s="359"/>
    </row>
    <row r="4681" spans="40:40">
      <c r="AN4681" s="359"/>
    </row>
    <row r="4741" spans="40:40">
      <c r="AN4741" s="359"/>
    </row>
    <row r="4801" spans="40:40">
      <c r="AN4801" s="359"/>
    </row>
    <row r="4861" spans="40:40">
      <c r="AN4861" s="359"/>
    </row>
    <row r="4921" spans="40:40">
      <c r="AN4921" s="359"/>
    </row>
    <row r="4981" spans="40:40">
      <c r="AN4981" s="359"/>
    </row>
    <row r="5041" spans="40:40">
      <c r="AN5041" s="359"/>
    </row>
    <row r="5101" spans="40:40">
      <c r="AN5101" s="359"/>
    </row>
    <row r="5161" spans="40:40">
      <c r="AN5161" s="359"/>
    </row>
    <row r="5221" spans="40:40">
      <c r="AN5221" s="359"/>
    </row>
    <row r="5281" spans="40:40">
      <c r="AN5281" s="359"/>
    </row>
    <row r="5341" spans="40:40">
      <c r="AN5341" s="359"/>
    </row>
    <row r="5401" spans="40:40">
      <c r="AN5401" s="359"/>
    </row>
    <row r="5461" spans="40:40">
      <c r="AN5461" s="359"/>
    </row>
    <row r="5521" spans="40:40">
      <c r="AN5521" s="359"/>
    </row>
    <row r="5581" spans="40:40">
      <c r="AN5581" s="359"/>
    </row>
    <row r="5641" spans="40:40">
      <c r="AN5641" s="359"/>
    </row>
    <row r="5701" spans="40:40">
      <c r="AN5701" s="359"/>
    </row>
    <row r="5761" spans="40:40">
      <c r="AN5761" s="359"/>
    </row>
    <row r="5821" spans="40:40">
      <c r="AN5821" s="359"/>
    </row>
    <row r="5881" spans="40:40">
      <c r="AN5881" s="359"/>
    </row>
    <row r="5941" spans="40:40">
      <c r="AN5941" s="359"/>
    </row>
    <row r="6001" spans="40:40">
      <c r="AN6001" s="359"/>
    </row>
    <row r="6061" spans="40:40">
      <c r="AN6061" s="359"/>
    </row>
    <row r="6121" spans="40:40">
      <c r="AN6121" s="359"/>
    </row>
    <row r="6181" spans="40:40">
      <c r="AN6181" s="359"/>
    </row>
    <row r="6241" spans="40:40">
      <c r="AN6241" s="359"/>
    </row>
    <row r="6301" spans="40:40">
      <c r="AN6301" s="359"/>
    </row>
    <row r="6361" spans="40:40">
      <c r="AN6361" s="359"/>
    </row>
    <row r="6421" spans="40:40">
      <c r="AN6421" s="359"/>
    </row>
    <row r="6481" spans="40:40">
      <c r="AN6481" s="359"/>
    </row>
    <row r="6541" spans="40:40">
      <c r="AN6541" s="359"/>
    </row>
    <row r="6601" spans="40:40">
      <c r="AN6601" s="359"/>
    </row>
    <row r="6661" spans="40:40">
      <c r="AN6661" s="359"/>
    </row>
    <row r="6721" spans="40:40">
      <c r="AN6721" s="359"/>
    </row>
    <row r="6781" spans="40:40">
      <c r="AN6781" s="359"/>
    </row>
    <row r="6841" spans="40:40">
      <c r="AN6841" s="359"/>
    </row>
    <row r="6901" spans="40:40">
      <c r="AN6901" s="359"/>
    </row>
    <row r="6961" spans="40:40">
      <c r="AN6961" s="359"/>
    </row>
    <row r="7021" spans="40:40">
      <c r="AN7021" s="359"/>
    </row>
    <row r="7081" spans="40:40">
      <c r="AN7081" s="359"/>
    </row>
    <row r="7141" spans="40:40">
      <c r="AN7141" s="359"/>
    </row>
    <row r="7201" spans="40:40">
      <c r="AN7201" s="359"/>
    </row>
    <row r="7261" spans="40:40">
      <c r="AN7261" s="359"/>
    </row>
    <row r="7321" spans="40:40">
      <c r="AN7321" s="359"/>
    </row>
    <row r="7381" spans="40:40">
      <c r="AN7381" s="359"/>
    </row>
    <row r="7441" spans="40:40">
      <c r="AN7441" s="359"/>
    </row>
    <row r="7501" spans="40:40">
      <c r="AN7501" s="359"/>
    </row>
    <row r="7561" spans="40:40">
      <c r="AN7561" s="359"/>
    </row>
    <row r="7621" spans="40:40">
      <c r="AN7621" s="359"/>
    </row>
    <row r="7681" spans="40:40">
      <c r="AN7681" s="359"/>
    </row>
    <row r="7741" spans="40:40">
      <c r="AN7741" s="359"/>
    </row>
    <row r="7801" spans="40:40">
      <c r="AN7801" s="359"/>
    </row>
    <row r="7861" spans="40:40">
      <c r="AN7861" s="359"/>
    </row>
    <row r="7921" spans="40:40">
      <c r="AN7921" s="359"/>
    </row>
    <row r="7981" spans="40:40">
      <c r="AN7981" s="359"/>
    </row>
    <row r="8041" spans="40:40">
      <c r="AN8041" s="359"/>
    </row>
    <row r="8101" spans="40:40">
      <c r="AN8101" s="359"/>
    </row>
    <row r="8161" spans="40:40">
      <c r="AN8161" s="359"/>
    </row>
    <row r="8221" spans="40:40">
      <c r="AN8221" s="359"/>
    </row>
    <row r="8281" spans="40:40">
      <c r="AN8281" s="359"/>
    </row>
    <row r="8341" spans="40:40">
      <c r="AN8341" s="359"/>
    </row>
    <row r="8401" spans="40:40">
      <c r="AN8401" s="359"/>
    </row>
    <row r="8461" spans="40:40">
      <c r="AN8461" s="359"/>
    </row>
    <row r="8521" spans="40:40">
      <c r="AN8521" s="359"/>
    </row>
    <row r="8581" spans="40:40">
      <c r="AN8581" s="359"/>
    </row>
    <row r="8641" spans="40:40">
      <c r="AN8641" s="359"/>
    </row>
    <row r="8701" spans="40:40">
      <c r="AN8701" s="359"/>
    </row>
    <row r="8761" spans="40:40">
      <c r="AN8761" s="359"/>
    </row>
    <row r="8821" spans="40:40">
      <c r="AN8821" s="359"/>
    </row>
    <row r="8881" spans="40:40">
      <c r="AN8881" s="359"/>
    </row>
    <row r="8941" spans="40:40">
      <c r="AN8941" s="359"/>
    </row>
    <row r="9001" spans="40:40">
      <c r="AN9001" s="359"/>
    </row>
    <row r="9061" spans="40:40">
      <c r="AN9061" s="359"/>
    </row>
    <row r="9121" spans="40:40">
      <c r="AN9121" s="359"/>
    </row>
    <row r="9181" spans="40:40">
      <c r="AN9181" s="359"/>
    </row>
    <row r="9241" spans="40:40">
      <c r="AN9241" s="359"/>
    </row>
    <row r="9301" spans="40:40">
      <c r="AN9301" s="359"/>
    </row>
    <row r="9361" spans="40:40">
      <c r="AN9361" s="359"/>
    </row>
    <row r="9421" spans="40:40">
      <c r="AN9421" s="359"/>
    </row>
    <row r="9481" spans="40:40">
      <c r="AN9481" s="359"/>
    </row>
    <row r="9541" spans="40:40">
      <c r="AN9541" s="359"/>
    </row>
    <row r="9601" spans="40:40">
      <c r="AN9601" s="359"/>
    </row>
    <row r="9661" spans="40:40">
      <c r="AN9661" s="359"/>
    </row>
    <row r="9721" spans="40:40">
      <c r="AN9721" s="359"/>
    </row>
    <row r="9781" spans="40:40">
      <c r="AN9781" s="359"/>
    </row>
    <row r="9841" spans="40:40">
      <c r="AN9841" s="359"/>
    </row>
    <row r="9901" spans="40:40">
      <c r="AN9901" s="359"/>
    </row>
    <row r="9961" spans="40:40">
      <c r="AN9961" s="359"/>
    </row>
    <row r="10021" spans="40:40">
      <c r="AN10021" s="359"/>
    </row>
    <row r="10081" spans="40:40">
      <c r="AN10081" s="359"/>
    </row>
    <row r="10141" spans="40:40">
      <c r="AN10141" s="359"/>
    </row>
    <row r="10201" spans="40:40">
      <c r="AN10201" s="359"/>
    </row>
    <row r="10261" spans="40:40">
      <c r="AN10261" s="359"/>
    </row>
    <row r="10321" spans="40:40">
      <c r="AN10321" s="359"/>
    </row>
    <row r="10381" spans="40:40">
      <c r="AN10381" s="359"/>
    </row>
    <row r="10441" spans="40:40">
      <c r="AN10441" s="359"/>
    </row>
    <row r="10501" spans="40:40">
      <c r="AN10501" s="359"/>
    </row>
    <row r="10561" spans="40:40">
      <c r="AN10561" s="359"/>
    </row>
    <row r="10621" spans="40:40">
      <c r="AN10621" s="359"/>
    </row>
    <row r="10681" spans="40:40">
      <c r="AN10681" s="359"/>
    </row>
    <row r="10741" spans="40:40">
      <c r="AN10741" s="359"/>
    </row>
    <row r="10801" spans="40:40">
      <c r="AN10801" s="359"/>
    </row>
    <row r="10861" spans="40:40">
      <c r="AN10861" s="359"/>
    </row>
    <row r="10921" spans="40:40">
      <c r="AN10921" s="359"/>
    </row>
    <row r="10981" spans="40:40">
      <c r="AN10981" s="359"/>
    </row>
    <row r="11041" spans="40:40">
      <c r="AN11041" s="359"/>
    </row>
    <row r="11101" spans="40:40">
      <c r="AN11101" s="359"/>
    </row>
    <row r="11161" spans="40:40">
      <c r="AN11161" s="359"/>
    </row>
    <row r="11221" spans="40:40">
      <c r="AN11221" s="359"/>
    </row>
    <row r="11281" spans="40:40">
      <c r="AN11281" s="359"/>
    </row>
    <row r="11341" spans="40:40">
      <c r="AN11341" s="359"/>
    </row>
    <row r="11401" spans="40:40">
      <c r="AN11401" s="359"/>
    </row>
    <row r="11461" spans="40:40">
      <c r="AN11461" s="359"/>
    </row>
    <row r="11521" spans="40:40">
      <c r="AN11521" s="359"/>
    </row>
    <row r="11581" spans="40:40">
      <c r="AN11581" s="359"/>
    </row>
    <row r="11641" spans="40:40">
      <c r="AN11641" s="359"/>
    </row>
    <row r="11701" spans="40:40">
      <c r="AN11701" s="359"/>
    </row>
    <row r="11761" spans="40:40">
      <c r="AN11761" s="359"/>
    </row>
    <row r="11821" spans="40:40">
      <c r="AN11821" s="359"/>
    </row>
    <row r="11881" spans="40:40">
      <c r="AN11881" s="359"/>
    </row>
    <row r="11941" spans="40:40">
      <c r="AN11941" s="359"/>
    </row>
    <row r="12001" spans="40:40">
      <c r="AN12001" s="359"/>
    </row>
    <row r="12061" spans="40:40">
      <c r="AN12061" s="359"/>
    </row>
    <row r="12121" spans="40:40">
      <c r="AN12121" s="359"/>
    </row>
    <row r="12181" spans="40:40">
      <c r="AN12181" s="359"/>
    </row>
    <row r="12241" spans="40:40">
      <c r="AN12241" s="359"/>
    </row>
    <row r="12301" spans="40:40">
      <c r="AN12301" s="359"/>
    </row>
    <row r="12361" spans="40:40">
      <c r="AN12361" s="359"/>
    </row>
    <row r="12421" spans="40:40">
      <c r="AN12421" s="359"/>
    </row>
    <row r="12481" spans="40:40">
      <c r="AN12481" s="359"/>
    </row>
    <row r="12541" spans="40:40">
      <c r="AN12541" s="359"/>
    </row>
    <row r="12601" spans="40:40">
      <c r="AN12601" s="359"/>
    </row>
    <row r="12661" spans="40:40">
      <c r="AN12661" s="359"/>
    </row>
    <row r="12721" spans="40:40">
      <c r="AN12721" s="359"/>
    </row>
    <row r="12781" spans="40:40">
      <c r="AN12781" s="359"/>
    </row>
    <row r="12841" spans="40:40">
      <c r="AN12841" s="359"/>
    </row>
    <row r="12901" spans="40:40">
      <c r="AN12901" s="359"/>
    </row>
    <row r="12961" spans="40:40">
      <c r="AN12961" s="359"/>
    </row>
    <row r="13021" spans="40:40">
      <c r="AN13021" s="359"/>
    </row>
    <row r="13081" spans="40:40">
      <c r="AN13081" s="359"/>
    </row>
    <row r="13141" spans="40:40">
      <c r="AN13141" s="359"/>
    </row>
    <row r="13201" spans="40:40">
      <c r="AN13201" s="359"/>
    </row>
    <row r="13261" spans="40:40">
      <c r="AN13261" s="359"/>
    </row>
    <row r="13321" spans="40:40">
      <c r="AN13321" s="359"/>
    </row>
    <row r="13381" spans="40:40">
      <c r="AN13381" s="359"/>
    </row>
    <row r="13441" spans="40:40">
      <c r="AN13441" s="359"/>
    </row>
    <row r="13501" spans="40:40">
      <c r="AN13501" s="359"/>
    </row>
    <row r="13561" spans="40:40">
      <c r="AN13561" s="359"/>
    </row>
    <row r="13621" spans="40:40">
      <c r="AN13621" s="359"/>
    </row>
    <row r="13681" spans="40:40">
      <c r="AN13681" s="359"/>
    </row>
    <row r="13741" spans="40:40">
      <c r="AN13741" s="359"/>
    </row>
    <row r="13801" spans="40:40">
      <c r="AN13801" s="359"/>
    </row>
    <row r="13861" spans="40:40">
      <c r="AN13861" s="359"/>
    </row>
    <row r="13921" spans="40:40">
      <c r="AN13921" s="359"/>
    </row>
    <row r="13981" spans="40:40">
      <c r="AN13981" s="359"/>
    </row>
    <row r="14041" spans="40:40">
      <c r="AN14041" s="359"/>
    </row>
    <row r="14101" spans="40:40">
      <c r="AN14101" s="359"/>
    </row>
    <row r="14161" spans="40:40">
      <c r="AN14161" s="359"/>
    </row>
    <row r="14221" spans="40:40">
      <c r="AN14221" s="359"/>
    </row>
    <row r="14281" spans="40:40">
      <c r="AN14281" s="359"/>
    </row>
    <row r="14341" spans="40:40">
      <c r="AN14341" s="359"/>
    </row>
    <row r="14401" spans="40:40">
      <c r="AN14401" s="359"/>
    </row>
    <row r="14461" spans="40:40">
      <c r="AN14461" s="359"/>
    </row>
    <row r="14521" spans="40:40">
      <c r="AN14521" s="359"/>
    </row>
    <row r="14581" spans="40:40">
      <c r="AN14581" s="359"/>
    </row>
    <row r="14641" spans="40:40">
      <c r="AN14641" s="359"/>
    </row>
    <row r="14701" spans="40:40">
      <c r="AN14701" s="359"/>
    </row>
    <row r="14761" spans="40:40">
      <c r="AN14761" s="359"/>
    </row>
    <row r="14821" spans="40:40">
      <c r="AN14821" s="359"/>
    </row>
    <row r="14881" spans="40:40">
      <c r="AN14881" s="359"/>
    </row>
    <row r="14941" spans="40:40">
      <c r="AN14941" s="359"/>
    </row>
    <row r="15001" spans="40:40">
      <c r="AN15001" s="359"/>
    </row>
    <row r="15061" spans="40:40">
      <c r="AN15061" s="359"/>
    </row>
    <row r="15121" spans="40:40">
      <c r="AN15121" s="359"/>
    </row>
    <row r="15181" spans="40:40">
      <c r="AN15181" s="359"/>
    </row>
    <row r="15241" spans="40:40">
      <c r="AN15241" s="359"/>
    </row>
    <row r="15301" spans="40:40">
      <c r="AN15301" s="359"/>
    </row>
    <row r="15361" spans="40:40">
      <c r="AN15361" s="359"/>
    </row>
    <row r="15421" spans="40:40">
      <c r="AN15421" s="359"/>
    </row>
    <row r="15481" spans="40:40">
      <c r="AN15481" s="359"/>
    </row>
    <row r="15541" spans="40:40">
      <c r="AN15541" s="359"/>
    </row>
    <row r="15601" spans="40:40">
      <c r="AN15601" s="359"/>
    </row>
    <row r="15661" spans="40:40">
      <c r="AN15661" s="359"/>
    </row>
    <row r="15721" spans="40:40">
      <c r="AN15721" s="359"/>
    </row>
    <row r="15781" spans="40:40">
      <c r="AN15781" s="359"/>
    </row>
    <row r="15841" spans="40:40">
      <c r="AN15841" s="359"/>
    </row>
    <row r="15901" spans="40:40">
      <c r="AN15901" s="359"/>
    </row>
    <row r="15961" spans="40:40">
      <c r="AN15961" s="359"/>
    </row>
    <row r="16021" spans="40:40">
      <c r="AN16021" s="359"/>
    </row>
    <row r="16081" spans="40:40">
      <c r="AN16081" s="359"/>
    </row>
    <row r="16141" spans="40:40">
      <c r="AN16141" s="359"/>
    </row>
    <row r="16201" spans="40:40">
      <c r="AN16201" s="359"/>
    </row>
    <row r="16261" spans="40:40">
      <c r="AN16261" s="359"/>
    </row>
    <row r="16321" spans="40:40">
      <c r="AN16321" s="359"/>
    </row>
    <row r="16381" spans="40:40">
      <c r="AN16381" s="359"/>
    </row>
    <row r="16441" spans="40:40">
      <c r="AN16441" s="359"/>
    </row>
    <row r="16501" spans="40:40">
      <c r="AN16501" s="359"/>
    </row>
    <row r="16561" spans="40:40">
      <c r="AN16561" s="359"/>
    </row>
    <row r="16621" spans="40:40">
      <c r="AN16621" s="359"/>
    </row>
    <row r="16681" spans="40:40">
      <c r="AN16681" s="359"/>
    </row>
    <row r="16741" spans="40:40">
      <c r="AN16741" s="359"/>
    </row>
    <row r="16801" spans="40:40">
      <c r="AN16801" s="359"/>
    </row>
    <row r="16861" spans="40:40">
      <c r="AN16861" s="359"/>
    </row>
    <row r="16921" spans="40:40">
      <c r="AN16921" s="359"/>
    </row>
    <row r="16981" spans="40:40">
      <c r="AN16981" s="359"/>
    </row>
    <row r="17041" spans="40:40">
      <c r="AN17041" s="359"/>
    </row>
    <row r="17101" spans="40:40">
      <c r="AN17101" s="359"/>
    </row>
    <row r="17161" spans="40:40">
      <c r="AN17161" s="359"/>
    </row>
    <row r="17221" spans="40:40">
      <c r="AN17221" s="359"/>
    </row>
    <row r="17281" spans="40:40">
      <c r="AN17281" s="359"/>
    </row>
    <row r="17341" spans="40:40">
      <c r="AN17341" s="359"/>
    </row>
    <row r="17401" spans="40:40">
      <c r="AN17401" s="359"/>
    </row>
    <row r="17461" spans="40:40">
      <c r="AN17461" s="359"/>
    </row>
    <row r="17521" spans="40:40">
      <c r="AN17521" s="359"/>
    </row>
    <row r="17581" spans="40:40">
      <c r="AN17581" s="359"/>
    </row>
    <row r="17641" spans="40:40">
      <c r="AN17641" s="359"/>
    </row>
    <row r="17701" spans="40:40">
      <c r="AN17701" s="359"/>
    </row>
    <row r="17761" spans="40:40">
      <c r="AN17761" s="359"/>
    </row>
    <row r="17821" spans="40:40">
      <c r="AN17821" s="359"/>
    </row>
    <row r="17881" spans="40:40">
      <c r="AN17881" s="359"/>
    </row>
    <row r="17941" spans="40:40">
      <c r="AN17941" s="359"/>
    </row>
    <row r="18001" spans="40:40">
      <c r="AN18001" s="359"/>
    </row>
    <row r="18061" spans="40:40">
      <c r="AN18061" s="359"/>
    </row>
    <row r="18121" spans="40:40">
      <c r="AN18121" s="359"/>
    </row>
    <row r="18181" spans="40:40">
      <c r="AN18181" s="359"/>
    </row>
    <row r="18241" spans="40:40">
      <c r="AN18241" s="359"/>
    </row>
    <row r="18301" spans="40:40">
      <c r="AN18301" s="359"/>
    </row>
    <row r="18361" spans="40:40">
      <c r="AN18361" s="359"/>
    </row>
    <row r="18421" spans="40:40">
      <c r="AN18421" s="359"/>
    </row>
    <row r="18481" spans="40:40">
      <c r="AN18481" s="359"/>
    </row>
    <row r="18541" spans="40:40">
      <c r="AN18541" s="359"/>
    </row>
    <row r="18601" spans="40:40">
      <c r="AN18601" s="359"/>
    </row>
    <row r="18661" spans="40:40">
      <c r="AN18661" s="359"/>
    </row>
    <row r="18721" spans="40:40">
      <c r="AN18721" s="359"/>
    </row>
    <row r="18781" spans="40:40">
      <c r="AN18781" s="359"/>
    </row>
    <row r="18841" spans="40:40">
      <c r="AN18841" s="359"/>
    </row>
    <row r="18901" spans="40:40">
      <c r="AN18901" s="359"/>
    </row>
    <row r="18961" spans="40:40">
      <c r="AN18961" s="359"/>
    </row>
    <row r="19021" spans="40:40">
      <c r="AN19021" s="359"/>
    </row>
    <row r="19081" spans="40:40">
      <c r="AN19081" s="359"/>
    </row>
    <row r="19141" spans="40:40">
      <c r="AN19141" s="359"/>
    </row>
    <row r="19201" spans="40:40">
      <c r="AN19201" s="359"/>
    </row>
    <row r="19261" spans="40:40">
      <c r="AN19261" s="359"/>
    </row>
    <row r="19321" spans="40:40">
      <c r="AN19321" s="359"/>
    </row>
    <row r="19381" spans="40:40">
      <c r="AN19381" s="359"/>
    </row>
    <row r="19441" spans="40:40">
      <c r="AN19441" s="359"/>
    </row>
    <row r="19501" spans="40:40">
      <c r="AN19501" s="359"/>
    </row>
    <row r="19561" spans="40:40">
      <c r="AN19561" s="359"/>
    </row>
    <row r="19621" spans="40:40">
      <c r="AN19621" s="359"/>
    </row>
    <row r="19681" spans="40:40">
      <c r="AN19681" s="359"/>
    </row>
    <row r="19741" spans="40:40">
      <c r="AN19741" s="359"/>
    </row>
    <row r="19801" spans="40:40">
      <c r="AN19801" s="359"/>
    </row>
    <row r="19861" spans="40:40">
      <c r="AN19861" s="359"/>
    </row>
    <row r="19921" spans="40:40">
      <c r="AN19921" s="359"/>
    </row>
    <row r="19981" spans="40:40">
      <c r="AN19981" s="359"/>
    </row>
    <row r="20041" spans="40:40">
      <c r="AN20041" s="359"/>
    </row>
    <row r="20101" spans="40:40">
      <c r="AN20101" s="359"/>
    </row>
    <row r="20161" spans="40:40">
      <c r="AN20161" s="359"/>
    </row>
    <row r="20221" spans="40:40">
      <c r="AN20221" s="359"/>
    </row>
    <row r="20281" spans="40:40">
      <c r="AN20281" s="359"/>
    </row>
    <row r="20341" spans="40:40">
      <c r="AN20341" s="359"/>
    </row>
    <row r="20401" spans="40:40">
      <c r="AN20401" s="359"/>
    </row>
    <row r="20461" spans="40:40">
      <c r="AN20461" s="359"/>
    </row>
    <row r="20521" spans="40:40">
      <c r="AN20521" s="359"/>
    </row>
    <row r="20581" spans="40:40">
      <c r="AN20581" s="359"/>
    </row>
    <row r="20641" spans="40:40">
      <c r="AN20641" s="359"/>
    </row>
    <row r="20701" spans="40:40">
      <c r="AN20701" s="359"/>
    </row>
    <row r="20761" spans="40:40">
      <c r="AN20761" s="359"/>
    </row>
    <row r="20821" spans="40:40">
      <c r="AN20821" s="359"/>
    </row>
    <row r="20881" spans="40:40">
      <c r="AN20881" s="359"/>
    </row>
    <row r="20941" spans="40:40">
      <c r="AN20941" s="359"/>
    </row>
    <row r="21001" spans="40:40">
      <c r="AN21001" s="359"/>
    </row>
    <row r="21061" spans="40:40">
      <c r="AN21061" s="359"/>
    </row>
    <row r="21121" spans="40:40">
      <c r="AN21121" s="359"/>
    </row>
    <row r="21181" spans="40:40">
      <c r="AN21181" s="359"/>
    </row>
    <row r="21241" spans="40:40">
      <c r="AN21241" s="359"/>
    </row>
    <row r="21301" spans="40:40">
      <c r="AN21301" s="359"/>
    </row>
    <row r="21361" spans="40:40">
      <c r="AN21361" s="359"/>
    </row>
    <row r="21421" spans="40:40">
      <c r="AN21421" s="359"/>
    </row>
    <row r="21481" spans="40:40">
      <c r="AN21481" s="359"/>
    </row>
    <row r="21541" spans="40:40">
      <c r="AN21541" s="359"/>
    </row>
    <row r="21601" spans="40:40">
      <c r="AN21601" s="359"/>
    </row>
    <row r="21661" spans="40:40">
      <c r="AN21661" s="359"/>
    </row>
    <row r="21721" spans="40:40">
      <c r="AN21721" s="359"/>
    </row>
    <row r="21781" spans="40:40">
      <c r="AN21781" s="359"/>
    </row>
    <row r="21841" spans="40:40">
      <c r="AN21841" s="359"/>
    </row>
    <row r="21901" spans="40:40">
      <c r="AN21901" s="359"/>
    </row>
    <row r="21961" spans="40:40">
      <c r="AN21961" s="359"/>
    </row>
    <row r="22021" spans="40:40">
      <c r="AN22021" s="359"/>
    </row>
    <row r="22081" spans="40:40">
      <c r="AN22081" s="359"/>
    </row>
    <row r="22141" spans="40:40">
      <c r="AN22141" s="359"/>
    </row>
    <row r="22201" spans="40:40">
      <c r="AN22201" s="359"/>
    </row>
    <row r="22261" spans="40:40">
      <c r="AN22261" s="359"/>
    </row>
    <row r="22321" spans="40:40">
      <c r="AN22321" s="359"/>
    </row>
    <row r="22381" spans="40:40">
      <c r="AN22381" s="359"/>
    </row>
    <row r="22441" spans="40:40">
      <c r="AN22441" s="359"/>
    </row>
    <row r="22501" spans="40:40">
      <c r="AN22501" s="359"/>
    </row>
    <row r="22561" spans="40:40">
      <c r="AN22561" s="359"/>
    </row>
    <row r="22621" spans="40:40">
      <c r="AN22621" s="359"/>
    </row>
    <row r="22681" spans="40:40">
      <c r="AN22681" s="359"/>
    </row>
    <row r="22741" spans="40:40">
      <c r="AN22741" s="359"/>
    </row>
    <row r="22801" spans="40:40">
      <c r="AN22801" s="359"/>
    </row>
    <row r="22861" spans="40:40">
      <c r="AN22861" s="359"/>
    </row>
    <row r="22921" spans="40:40">
      <c r="AN22921" s="359"/>
    </row>
    <row r="22981" spans="40:40">
      <c r="AN22981" s="359"/>
    </row>
    <row r="23041" spans="40:40">
      <c r="AN23041" s="359"/>
    </row>
    <row r="23101" spans="40:40">
      <c r="AN23101" s="359"/>
    </row>
    <row r="23161" spans="40:40">
      <c r="AN23161" s="359"/>
    </row>
    <row r="23221" spans="40:40">
      <c r="AN23221" s="359"/>
    </row>
    <row r="23281" spans="40:40">
      <c r="AN23281" s="359"/>
    </row>
    <row r="23341" spans="40:40">
      <c r="AN23341" s="359"/>
    </row>
    <row r="23401" spans="40:40">
      <c r="AN23401" s="359"/>
    </row>
    <row r="23461" spans="40:40">
      <c r="AN23461" s="359"/>
    </row>
    <row r="23521" spans="40:40">
      <c r="AN23521" s="359"/>
    </row>
    <row r="23581" spans="40:40">
      <c r="AN23581" s="359"/>
    </row>
    <row r="23641" spans="40:40">
      <c r="AN23641" s="359"/>
    </row>
    <row r="23701" spans="40:40">
      <c r="AN23701" s="359"/>
    </row>
    <row r="23761" spans="40:40">
      <c r="AN23761" s="359"/>
    </row>
    <row r="23821" spans="40:40">
      <c r="AN23821" s="359"/>
    </row>
    <row r="23881" spans="40:40">
      <c r="AN23881" s="359"/>
    </row>
    <row r="23941" spans="40:40">
      <c r="AN23941" s="359"/>
    </row>
    <row r="24001" spans="40:40">
      <c r="AN24001" s="359"/>
    </row>
    <row r="24061" spans="40:40">
      <c r="AN24061" s="359"/>
    </row>
    <row r="24121" spans="40:40">
      <c r="AN24121" s="359"/>
    </row>
    <row r="24181" spans="40:40">
      <c r="AN24181" s="359"/>
    </row>
    <row r="24241" spans="40:40">
      <c r="AN24241" s="359"/>
    </row>
    <row r="24301" spans="40:40">
      <c r="AN24301" s="359"/>
    </row>
    <row r="24361" spans="40:40">
      <c r="AN24361" s="359"/>
    </row>
    <row r="24421" spans="40:40">
      <c r="AN24421" s="359"/>
    </row>
    <row r="24481" spans="40:40">
      <c r="AN24481" s="359"/>
    </row>
    <row r="24541" spans="40:40">
      <c r="AN24541" s="359"/>
    </row>
    <row r="24601" spans="40:40">
      <c r="AN24601" s="359"/>
    </row>
    <row r="24661" spans="40:40">
      <c r="AN24661" s="359"/>
    </row>
    <row r="24721" spans="40:40">
      <c r="AN24721" s="359"/>
    </row>
    <row r="24781" spans="40:40">
      <c r="AN24781" s="359"/>
    </row>
    <row r="24841" spans="40:40">
      <c r="AN24841" s="359"/>
    </row>
    <row r="24901" spans="40:40">
      <c r="AN24901" s="359"/>
    </row>
    <row r="24961" spans="40:40">
      <c r="AN24961" s="359"/>
    </row>
    <row r="25021" spans="40:40">
      <c r="AN25021" s="359"/>
    </row>
    <row r="25081" spans="40:40">
      <c r="AN25081" s="359"/>
    </row>
    <row r="25141" spans="40:40">
      <c r="AN25141" s="359"/>
    </row>
    <row r="25201" spans="40:40">
      <c r="AN25201" s="359"/>
    </row>
    <row r="25261" spans="40:40">
      <c r="AN25261" s="359"/>
    </row>
    <row r="25321" spans="40:40">
      <c r="AN25321" s="359"/>
    </row>
    <row r="25381" spans="40:40">
      <c r="AN25381" s="359"/>
    </row>
    <row r="25441" spans="40:40">
      <c r="AN25441" s="359"/>
    </row>
    <row r="25501" spans="40:40">
      <c r="AN25501" s="359"/>
    </row>
    <row r="25561" spans="40:40">
      <c r="AN25561" s="359"/>
    </row>
    <row r="25621" spans="40:40">
      <c r="AN25621" s="359"/>
    </row>
    <row r="25681" spans="40:40">
      <c r="AN25681" s="359"/>
    </row>
    <row r="25741" spans="40:40">
      <c r="AN25741" s="359"/>
    </row>
    <row r="25801" spans="40:40">
      <c r="AN25801" s="359"/>
    </row>
    <row r="25861" spans="40:40">
      <c r="AN25861" s="359"/>
    </row>
    <row r="25921" spans="40:40">
      <c r="AN25921" s="359"/>
    </row>
    <row r="25981" spans="40:40">
      <c r="AN25981" s="359"/>
    </row>
    <row r="26041" spans="40:40">
      <c r="AN26041" s="359"/>
    </row>
    <row r="26101" spans="40:40">
      <c r="AN26101" s="359"/>
    </row>
    <row r="26161" spans="40:40">
      <c r="AN26161" s="359"/>
    </row>
    <row r="26221" spans="40:40">
      <c r="AN26221" s="359"/>
    </row>
    <row r="26281" spans="40:40">
      <c r="AN26281" s="359"/>
    </row>
    <row r="26341" spans="40:40">
      <c r="AN26341" s="359"/>
    </row>
    <row r="26401" spans="40:40">
      <c r="AN26401" s="359"/>
    </row>
    <row r="26461" spans="40:40">
      <c r="AN26461" s="359"/>
    </row>
    <row r="26521" spans="40:40">
      <c r="AN26521" s="359"/>
    </row>
    <row r="26581" spans="40:40">
      <c r="AN26581" s="359"/>
    </row>
    <row r="26641" spans="40:40">
      <c r="AN26641" s="359"/>
    </row>
    <row r="26701" spans="40:40">
      <c r="AN26701" s="359"/>
    </row>
    <row r="26761" spans="40:40">
      <c r="AN26761" s="359"/>
    </row>
    <row r="26821" spans="40:40">
      <c r="AN26821" s="359"/>
    </row>
    <row r="26881" spans="40:40">
      <c r="AN26881" s="359"/>
    </row>
    <row r="26941" spans="40:40">
      <c r="AN26941" s="359"/>
    </row>
    <row r="27001" spans="40:40">
      <c r="AN27001" s="359"/>
    </row>
    <row r="27061" spans="40:40">
      <c r="AN27061" s="359"/>
    </row>
    <row r="27121" spans="40:40">
      <c r="AN27121" s="359"/>
    </row>
    <row r="27181" spans="40:40">
      <c r="AN27181" s="359"/>
    </row>
    <row r="27241" spans="40:40">
      <c r="AN27241" s="359"/>
    </row>
    <row r="27301" spans="40:40">
      <c r="AN27301" s="359"/>
    </row>
    <row r="27361" spans="40:40">
      <c r="AN27361" s="359"/>
    </row>
    <row r="27421" spans="40:40">
      <c r="AN27421" s="359"/>
    </row>
    <row r="27481" spans="40:40">
      <c r="AN27481" s="359"/>
    </row>
    <row r="27541" spans="40:40">
      <c r="AN27541" s="359"/>
    </row>
    <row r="27601" spans="40:40">
      <c r="AN27601" s="359"/>
    </row>
    <row r="27661" spans="40:40">
      <c r="AN27661" s="359"/>
    </row>
    <row r="27721" spans="40:40">
      <c r="AN27721" s="359"/>
    </row>
    <row r="27781" spans="40:40">
      <c r="AN27781" s="359"/>
    </row>
    <row r="27841" spans="40:40">
      <c r="AN27841" s="359"/>
    </row>
    <row r="27901" spans="40:40">
      <c r="AN27901" s="359"/>
    </row>
    <row r="27961" spans="40:40">
      <c r="AN27961" s="359"/>
    </row>
    <row r="28021" spans="40:40">
      <c r="AN28021" s="359"/>
    </row>
    <row r="28081" spans="40:40">
      <c r="AN28081" s="359"/>
    </row>
    <row r="28141" spans="40:40">
      <c r="AN28141" s="359"/>
    </row>
    <row r="28201" spans="40:40">
      <c r="AN28201" s="359"/>
    </row>
    <row r="28261" spans="40:40">
      <c r="AN28261" s="359"/>
    </row>
    <row r="28321" spans="40:40">
      <c r="AN28321" s="359"/>
    </row>
    <row r="28381" spans="40:40">
      <c r="AN28381" s="359"/>
    </row>
    <row r="28441" spans="40:40">
      <c r="AN28441" s="359"/>
    </row>
    <row r="28501" spans="40:40">
      <c r="AN28501" s="359"/>
    </row>
    <row r="28561" spans="40:40">
      <c r="AN28561" s="359"/>
    </row>
    <row r="28621" spans="40:40">
      <c r="AN28621" s="359"/>
    </row>
    <row r="28681" spans="40:40">
      <c r="AN28681" s="359"/>
    </row>
    <row r="28741" spans="40:40">
      <c r="AN28741" s="359"/>
    </row>
    <row r="28801" spans="40:40">
      <c r="AN28801" s="359"/>
    </row>
    <row r="28861" spans="40:40">
      <c r="AN28861" s="359"/>
    </row>
    <row r="28921" spans="40:40">
      <c r="AN28921" s="359"/>
    </row>
    <row r="28981" spans="40:40">
      <c r="AN28981" s="359"/>
    </row>
    <row r="29041" spans="40:40">
      <c r="AN29041" s="359"/>
    </row>
    <row r="29101" spans="40:40">
      <c r="AN29101" s="359"/>
    </row>
    <row r="29161" spans="40:40">
      <c r="AN29161" s="359"/>
    </row>
    <row r="29221" spans="40:40">
      <c r="AN29221" s="359"/>
    </row>
    <row r="29281" spans="40:40">
      <c r="AN29281" s="359"/>
    </row>
    <row r="29341" spans="40:40">
      <c r="AN29341" s="359"/>
    </row>
    <row r="29401" spans="40:40">
      <c r="AN29401" s="359"/>
    </row>
    <row r="29461" spans="40:40">
      <c r="AN29461" s="359"/>
    </row>
    <row r="29521" spans="40:40">
      <c r="AN29521" s="359"/>
    </row>
    <row r="29581" spans="40:40">
      <c r="AN29581" s="359"/>
    </row>
    <row r="29641" spans="40:40">
      <c r="AN29641" s="359"/>
    </row>
    <row r="29701" spans="40:40">
      <c r="AN29701" s="359"/>
    </row>
    <row r="29761" spans="40:40">
      <c r="AN29761" s="359"/>
    </row>
    <row r="29821" spans="40:40">
      <c r="AN29821" s="359"/>
    </row>
    <row r="29881" spans="40:40">
      <c r="AN29881" s="359"/>
    </row>
    <row r="29941" spans="40:40">
      <c r="AN29941" s="359"/>
    </row>
    <row r="30001" spans="40:40">
      <c r="AN30001" s="359"/>
    </row>
    <row r="30061" spans="40:40">
      <c r="AN30061" s="359"/>
    </row>
    <row r="30121" spans="40:40">
      <c r="AN30121" s="359"/>
    </row>
    <row r="30181" spans="40:40">
      <c r="AN30181" s="359"/>
    </row>
    <row r="30241" spans="40:40">
      <c r="AN30241" s="359"/>
    </row>
    <row r="30301" spans="40:40">
      <c r="AN30301" s="359"/>
    </row>
    <row r="30361" spans="40:40">
      <c r="AN30361" s="359"/>
    </row>
    <row r="30421" spans="40:40">
      <c r="AN30421" s="359"/>
    </row>
    <row r="30481" spans="40:40">
      <c r="AN30481" s="359"/>
    </row>
    <row r="30541" spans="40:40">
      <c r="AN30541" s="359"/>
    </row>
    <row r="30601" spans="40:40">
      <c r="AN30601" s="359"/>
    </row>
    <row r="30661" spans="40:40">
      <c r="AN30661" s="359"/>
    </row>
    <row r="30721" spans="40:40">
      <c r="AN30721" s="359"/>
    </row>
    <row r="30781" spans="40:40">
      <c r="AN30781" s="359"/>
    </row>
    <row r="30841" spans="40:40">
      <c r="AN30841" s="359"/>
    </row>
    <row r="30901" spans="40:40">
      <c r="AN30901" s="359"/>
    </row>
    <row r="30961" spans="40:40">
      <c r="AN30961" s="359"/>
    </row>
    <row r="31021" spans="40:40">
      <c r="AN31021" s="359"/>
    </row>
    <row r="31081" spans="40:40">
      <c r="AN31081" s="359"/>
    </row>
    <row r="31141" spans="40:40">
      <c r="AN31141" s="359"/>
    </row>
    <row r="31201" spans="40:40">
      <c r="AN31201" s="359"/>
    </row>
    <row r="31261" spans="40:40">
      <c r="AN31261" s="359"/>
    </row>
    <row r="31321" spans="40:40">
      <c r="AN31321" s="359"/>
    </row>
    <row r="31381" spans="40:40">
      <c r="AN31381" s="359"/>
    </row>
    <row r="31441" spans="40:40">
      <c r="AN31441" s="359"/>
    </row>
    <row r="31501" spans="40:40">
      <c r="AN31501" s="359"/>
    </row>
    <row r="31561" spans="40:40">
      <c r="AN31561" s="359"/>
    </row>
    <row r="31621" spans="40:40">
      <c r="AN31621" s="359"/>
    </row>
    <row r="31681" spans="40:40">
      <c r="AN31681" s="359"/>
    </row>
    <row r="31741" spans="40:40">
      <c r="AN31741" s="359"/>
    </row>
    <row r="31801" spans="40:40">
      <c r="AN31801" s="359"/>
    </row>
    <row r="31861" spans="40:40">
      <c r="AN31861" s="359"/>
    </row>
    <row r="31921" spans="40:40">
      <c r="AN31921" s="359"/>
    </row>
    <row r="31981" spans="40:40">
      <c r="AN31981" s="359"/>
    </row>
    <row r="32041" spans="40:40">
      <c r="AN32041" s="359"/>
    </row>
    <row r="32101" spans="40:40">
      <c r="AN32101" s="359"/>
    </row>
    <row r="32161" spans="40:40">
      <c r="AN32161" s="359"/>
    </row>
    <row r="32221" spans="40:40">
      <c r="AN32221" s="359"/>
    </row>
    <row r="32281" spans="40:40">
      <c r="AN32281" s="359"/>
    </row>
    <row r="32341" spans="40:40">
      <c r="AN32341" s="359"/>
    </row>
    <row r="32401" spans="40:40">
      <c r="AN32401" s="359"/>
    </row>
    <row r="32461" spans="40:40">
      <c r="AN32461" s="359"/>
    </row>
    <row r="32521" spans="40:40">
      <c r="AN32521" s="359"/>
    </row>
    <row r="32581" spans="40:40">
      <c r="AN32581" s="359"/>
    </row>
    <row r="32641" spans="40:40">
      <c r="AN32641" s="359"/>
    </row>
    <row r="32701" spans="40:40">
      <c r="AN32701" s="359"/>
    </row>
    <row r="32761" spans="40:40">
      <c r="AN32761" s="359"/>
    </row>
    <row r="32821" spans="40:40">
      <c r="AN32821" s="359"/>
    </row>
    <row r="32881" spans="40:40">
      <c r="AN32881" s="359"/>
    </row>
    <row r="32941" spans="40:40">
      <c r="AN32941" s="359"/>
    </row>
    <row r="33001" spans="40:40">
      <c r="AN33001" s="359"/>
    </row>
    <row r="33061" spans="40:40">
      <c r="AN33061" s="359"/>
    </row>
    <row r="33121" spans="40:40">
      <c r="AN33121" s="359"/>
    </row>
    <row r="33181" spans="40:40">
      <c r="AN33181" s="359"/>
    </row>
    <row r="33241" spans="40:40">
      <c r="AN33241" s="359"/>
    </row>
    <row r="33301" spans="40:40">
      <c r="AN33301" s="359"/>
    </row>
    <row r="33361" spans="40:40">
      <c r="AN33361" s="359"/>
    </row>
    <row r="33421" spans="40:40">
      <c r="AN33421" s="359"/>
    </row>
    <row r="33481" spans="40:40">
      <c r="AN33481" s="359"/>
    </row>
    <row r="33541" spans="40:40">
      <c r="AN33541" s="359"/>
    </row>
    <row r="33601" spans="40:40">
      <c r="AN33601" s="359"/>
    </row>
    <row r="33661" spans="40:40">
      <c r="AN33661" s="359"/>
    </row>
    <row r="33721" spans="40:40">
      <c r="AN33721" s="359"/>
    </row>
    <row r="33781" spans="40:40">
      <c r="AN33781" s="359"/>
    </row>
    <row r="33841" spans="40:40">
      <c r="AN33841" s="359"/>
    </row>
    <row r="33901" spans="40:40">
      <c r="AN33901" s="359"/>
    </row>
    <row r="33961" spans="40:40">
      <c r="AN33961" s="359"/>
    </row>
    <row r="34021" spans="40:40">
      <c r="AN34021" s="359"/>
    </row>
    <row r="34081" spans="40:40">
      <c r="AN34081" s="359"/>
    </row>
    <row r="34141" spans="40:40">
      <c r="AN34141" s="359"/>
    </row>
    <row r="34201" spans="40:40">
      <c r="AN34201" s="359"/>
    </row>
    <row r="34261" spans="40:40">
      <c r="AN34261" s="359"/>
    </row>
    <row r="34321" spans="40:40">
      <c r="AN34321" s="359"/>
    </row>
    <row r="34381" spans="40:40">
      <c r="AN34381" s="359"/>
    </row>
    <row r="34441" spans="40:40">
      <c r="AN34441" s="359"/>
    </row>
    <row r="34501" spans="40:40">
      <c r="AN34501" s="359"/>
    </row>
    <row r="34561" spans="40:40">
      <c r="AN34561" s="359"/>
    </row>
    <row r="34621" spans="40:40">
      <c r="AN34621" s="359"/>
    </row>
    <row r="34681" spans="40:40">
      <c r="AN34681" s="359"/>
    </row>
    <row r="34741" spans="40:40">
      <c r="AN34741" s="359"/>
    </row>
    <row r="34801" spans="40:40">
      <c r="AN34801" s="359"/>
    </row>
    <row r="34861" spans="40:40">
      <c r="AN34861" s="359"/>
    </row>
    <row r="34921" spans="40:40">
      <c r="AN34921" s="359"/>
    </row>
    <row r="34981" spans="40:40">
      <c r="AN34981" s="359"/>
    </row>
    <row r="35041" spans="40:40">
      <c r="AN35041" s="359"/>
    </row>
    <row r="35101" spans="40:40">
      <c r="AN35101" s="359"/>
    </row>
    <row r="35161" spans="40:40">
      <c r="AN35161" s="359"/>
    </row>
    <row r="35221" spans="40:40">
      <c r="AN35221" s="359"/>
    </row>
    <row r="35281" spans="40:40">
      <c r="AN35281" s="359"/>
    </row>
    <row r="35341" spans="40:40">
      <c r="AN35341" s="359"/>
    </row>
    <row r="35401" spans="40:40">
      <c r="AN35401" s="359"/>
    </row>
    <row r="35461" spans="40:40">
      <c r="AN35461" s="359"/>
    </row>
    <row r="35521" spans="40:40">
      <c r="AN35521" s="359"/>
    </row>
    <row r="35581" spans="40:40">
      <c r="AN35581" s="359"/>
    </row>
    <row r="35641" spans="40:40">
      <c r="AN35641" s="359"/>
    </row>
    <row r="35701" spans="40:40">
      <c r="AN35701" s="359"/>
    </row>
    <row r="35761" spans="40:40">
      <c r="AN35761" s="359"/>
    </row>
    <row r="35821" spans="40:40">
      <c r="AN35821" s="359"/>
    </row>
    <row r="35881" spans="40:40">
      <c r="AN35881" s="359"/>
    </row>
    <row r="35941" spans="40:40">
      <c r="AN35941" s="359"/>
    </row>
    <row r="36001" spans="40:40">
      <c r="AN36001" s="359"/>
    </row>
    <row r="36061" spans="40:40">
      <c r="AN36061" s="359"/>
    </row>
    <row r="36121" spans="40:40">
      <c r="AN36121" s="359"/>
    </row>
    <row r="36181" spans="40:40">
      <c r="AN36181" s="359"/>
    </row>
    <row r="36241" spans="40:40">
      <c r="AN36241" s="359"/>
    </row>
    <row r="36301" spans="40:40">
      <c r="AN36301" s="359"/>
    </row>
    <row r="36361" spans="40:40">
      <c r="AN36361" s="359"/>
    </row>
    <row r="36421" spans="40:40">
      <c r="AN36421" s="359"/>
    </row>
    <row r="36481" spans="40:40">
      <c r="AN36481" s="359"/>
    </row>
    <row r="36541" spans="40:40">
      <c r="AN36541" s="359"/>
    </row>
    <row r="36601" spans="40:40">
      <c r="AN36601" s="359"/>
    </row>
    <row r="36661" spans="40:40">
      <c r="AN36661" s="359"/>
    </row>
    <row r="36721" spans="40:40">
      <c r="AN36721" s="359"/>
    </row>
    <row r="36781" spans="40:40">
      <c r="AN36781" s="359"/>
    </row>
    <row r="36841" spans="40:40">
      <c r="AN36841" s="359"/>
    </row>
    <row r="36901" spans="40:40">
      <c r="AN36901" s="359"/>
    </row>
    <row r="36961" spans="40:40">
      <c r="AN36961" s="359"/>
    </row>
    <row r="37021" spans="40:40">
      <c r="AN37021" s="359"/>
    </row>
    <row r="37081" spans="40:40">
      <c r="AN37081" s="359"/>
    </row>
    <row r="37141" spans="40:40">
      <c r="AN37141" s="359"/>
    </row>
    <row r="37201" spans="40:40">
      <c r="AN37201" s="359"/>
    </row>
    <row r="37261" spans="40:40">
      <c r="AN37261" s="359"/>
    </row>
    <row r="37321" spans="40:40">
      <c r="AN37321" s="359"/>
    </row>
    <row r="37381" spans="40:40">
      <c r="AN37381" s="359"/>
    </row>
    <row r="37441" spans="40:40">
      <c r="AN37441" s="359"/>
    </row>
    <row r="37501" spans="40:40">
      <c r="AN37501" s="359"/>
    </row>
    <row r="37561" spans="40:40">
      <c r="AN37561" s="359"/>
    </row>
    <row r="37621" spans="40:40">
      <c r="AN37621" s="359"/>
    </row>
    <row r="37681" spans="40:40">
      <c r="AN37681" s="359"/>
    </row>
    <row r="37741" spans="40:40">
      <c r="AN37741" s="359"/>
    </row>
    <row r="37801" spans="40:40">
      <c r="AN37801" s="359"/>
    </row>
    <row r="37861" spans="40:40">
      <c r="AN37861" s="359"/>
    </row>
    <row r="37921" spans="40:40">
      <c r="AN37921" s="359"/>
    </row>
    <row r="37981" spans="40:40">
      <c r="AN37981" s="359"/>
    </row>
    <row r="38041" spans="40:40">
      <c r="AN38041" s="359"/>
    </row>
    <row r="38101" spans="40:40">
      <c r="AN38101" s="359"/>
    </row>
    <row r="38161" spans="40:40">
      <c r="AN38161" s="359"/>
    </row>
    <row r="38221" spans="40:40">
      <c r="AN38221" s="359"/>
    </row>
    <row r="38281" spans="40:40">
      <c r="AN38281" s="359"/>
    </row>
    <row r="38341" spans="40:40">
      <c r="AN38341" s="359"/>
    </row>
    <row r="38401" spans="40:40">
      <c r="AN38401" s="359"/>
    </row>
    <row r="38461" spans="40:40">
      <c r="AN38461" s="359"/>
    </row>
    <row r="38521" spans="40:40">
      <c r="AN38521" s="359"/>
    </row>
    <row r="38581" spans="40:40">
      <c r="AN38581" s="359"/>
    </row>
    <row r="38641" spans="40:40">
      <c r="AN38641" s="359"/>
    </row>
    <row r="38701" spans="40:40">
      <c r="AN38701" s="359"/>
    </row>
    <row r="38761" spans="40:40">
      <c r="AN38761" s="359"/>
    </row>
    <row r="38821" spans="40:40">
      <c r="AN38821" s="359"/>
    </row>
    <row r="38881" spans="40:40">
      <c r="AN38881" s="359"/>
    </row>
    <row r="38941" spans="40:40">
      <c r="AN38941" s="359"/>
    </row>
    <row r="39001" spans="40:40">
      <c r="AN39001" s="359"/>
    </row>
    <row r="39061" spans="40:40">
      <c r="AN39061" s="359"/>
    </row>
    <row r="39121" spans="40:40">
      <c r="AN39121" s="359"/>
    </row>
    <row r="39181" spans="40:40">
      <c r="AN39181" s="359"/>
    </row>
    <row r="39241" spans="40:40">
      <c r="AN39241" s="359"/>
    </row>
    <row r="39301" spans="40:40">
      <c r="AN39301" s="359"/>
    </row>
    <row r="39361" spans="40:40">
      <c r="AN39361" s="359"/>
    </row>
    <row r="39421" spans="40:40">
      <c r="AN39421" s="359"/>
    </row>
    <row r="39481" spans="40:40">
      <c r="AN39481" s="359"/>
    </row>
    <row r="39541" spans="40:40">
      <c r="AN39541" s="359"/>
    </row>
    <row r="39601" spans="40:40">
      <c r="AN39601" s="359"/>
    </row>
    <row r="39661" spans="40:40">
      <c r="AN39661" s="359"/>
    </row>
    <row r="39721" spans="40:40">
      <c r="AN39721" s="359"/>
    </row>
    <row r="39781" spans="40:40">
      <c r="AN39781" s="359"/>
    </row>
    <row r="39841" spans="40:40">
      <c r="AN39841" s="359"/>
    </row>
    <row r="39901" spans="40:40">
      <c r="AN39901" s="359"/>
    </row>
    <row r="39961" spans="40:40">
      <c r="AN39961" s="359"/>
    </row>
    <row r="40021" spans="40:40">
      <c r="AN40021" s="359"/>
    </row>
    <row r="40081" spans="40:40">
      <c r="AN40081" s="359"/>
    </row>
    <row r="40141" spans="40:40">
      <c r="AN40141" s="359"/>
    </row>
    <row r="40201" spans="40:40">
      <c r="AN40201" s="359"/>
    </row>
    <row r="40261" spans="40:40">
      <c r="AN40261" s="359"/>
    </row>
    <row r="40321" spans="40:40">
      <c r="AN40321" s="359"/>
    </row>
    <row r="40381" spans="40:40">
      <c r="AN40381" s="359"/>
    </row>
    <row r="40441" spans="40:40">
      <c r="AN40441" s="359"/>
    </row>
    <row r="40501" spans="40:40">
      <c r="AN40501" s="359"/>
    </row>
    <row r="40561" spans="40:40">
      <c r="AN40561" s="359"/>
    </row>
    <row r="40621" spans="40:40">
      <c r="AN40621" s="359"/>
    </row>
    <row r="40681" spans="40:40">
      <c r="AN40681" s="359"/>
    </row>
    <row r="40741" spans="40:40">
      <c r="AN40741" s="359"/>
    </row>
    <row r="40801" spans="40:40">
      <c r="AN40801" s="359"/>
    </row>
    <row r="40861" spans="40:40">
      <c r="AN40861" s="359"/>
    </row>
    <row r="40921" spans="40:40">
      <c r="AN40921" s="359"/>
    </row>
    <row r="40981" spans="40:40">
      <c r="AN40981" s="359"/>
    </row>
    <row r="41041" spans="40:40">
      <c r="AN41041" s="359"/>
    </row>
    <row r="41101" spans="40:40">
      <c r="AN41101" s="359"/>
    </row>
    <row r="41161" spans="40:40">
      <c r="AN41161" s="359"/>
    </row>
    <row r="41221" spans="40:40">
      <c r="AN41221" s="359"/>
    </row>
    <row r="41281" spans="40:40">
      <c r="AN41281" s="359"/>
    </row>
    <row r="41341" spans="40:40">
      <c r="AN41341" s="359"/>
    </row>
    <row r="41401" spans="40:40">
      <c r="AN41401" s="359"/>
    </row>
    <row r="41461" spans="40:40">
      <c r="AN41461" s="359"/>
    </row>
    <row r="41521" spans="40:40">
      <c r="AN41521" s="359"/>
    </row>
    <row r="41581" spans="40:40">
      <c r="AN41581" s="359"/>
    </row>
    <row r="41641" spans="40:40">
      <c r="AN41641" s="359"/>
    </row>
    <row r="41701" spans="40:40">
      <c r="AN41701" s="359"/>
    </row>
    <row r="41761" spans="40:40">
      <c r="AN41761" s="359"/>
    </row>
    <row r="41821" spans="40:40">
      <c r="AN41821" s="359"/>
    </row>
    <row r="41881" spans="40:40">
      <c r="AN41881" s="359"/>
    </row>
    <row r="41941" spans="40:40">
      <c r="AN41941" s="359"/>
    </row>
    <row r="42001" spans="40:40">
      <c r="AN42001" s="359"/>
    </row>
    <row r="42061" spans="40:40">
      <c r="AN42061" s="359"/>
    </row>
    <row r="42121" spans="40:40">
      <c r="AN42121" s="359"/>
    </row>
    <row r="42181" spans="40:40">
      <c r="AN42181" s="359"/>
    </row>
    <row r="42241" spans="40:40">
      <c r="AN42241" s="359"/>
    </row>
    <row r="42301" spans="40:40">
      <c r="AN42301" s="359"/>
    </row>
    <row r="42361" spans="40:40">
      <c r="AN42361" s="359"/>
    </row>
    <row r="42421" spans="40:40">
      <c r="AN42421" s="359"/>
    </row>
    <row r="42481" spans="40:40">
      <c r="AN42481" s="359"/>
    </row>
    <row r="42541" spans="40:40">
      <c r="AN42541" s="359"/>
    </row>
    <row r="42601" spans="40:40">
      <c r="AN42601" s="359"/>
    </row>
    <row r="42661" spans="40:40">
      <c r="AN42661" s="359"/>
    </row>
    <row r="42721" spans="40:40">
      <c r="AN42721" s="359"/>
    </row>
    <row r="42781" spans="40:40">
      <c r="AN42781" s="359"/>
    </row>
    <row r="42841" spans="40:40">
      <c r="AN42841" s="359"/>
    </row>
    <row r="42901" spans="40:40">
      <c r="AN42901" s="359"/>
    </row>
    <row r="42961" spans="40:40">
      <c r="AN42961" s="359"/>
    </row>
    <row r="43021" spans="40:40">
      <c r="AN43021" s="359"/>
    </row>
    <row r="43081" spans="40:40">
      <c r="AN43081" s="359"/>
    </row>
    <row r="43141" spans="40:40">
      <c r="AN43141" s="359"/>
    </row>
    <row r="43201" spans="40:40">
      <c r="AN43201" s="359"/>
    </row>
    <row r="43261" spans="40:40">
      <c r="AN43261" s="359"/>
    </row>
    <row r="43321" spans="40:40">
      <c r="AN43321" s="359"/>
    </row>
    <row r="43381" spans="40:40">
      <c r="AN43381" s="359"/>
    </row>
    <row r="43441" spans="40:40">
      <c r="AN43441" s="359"/>
    </row>
    <row r="43501" spans="40:40">
      <c r="AN43501" s="359"/>
    </row>
    <row r="43561" spans="40:40">
      <c r="AN43561" s="359"/>
    </row>
    <row r="43621" spans="40:40">
      <c r="AN43621" s="359"/>
    </row>
    <row r="43681" spans="40:40">
      <c r="AN43681" s="359"/>
    </row>
    <row r="43741" spans="40:40">
      <c r="AN43741" s="359"/>
    </row>
    <row r="43801" spans="40:40">
      <c r="AN43801" s="359"/>
    </row>
    <row r="43861" spans="40:40">
      <c r="AN43861" s="359"/>
    </row>
    <row r="43921" spans="40:40">
      <c r="AN43921" s="359"/>
    </row>
    <row r="43981" spans="40:40">
      <c r="AN43981" s="359"/>
    </row>
    <row r="44041" spans="40:40">
      <c r="AN44041" s="359"/>
    </row>
    <row r="44101" spans="40:40">
      <c r="AN44101" s="359"/>
    </row>
    <row r="44161" spans="40:40">
      <c r="AN44161" s="359"/>
    </row>
    <row r="44221" spans="40:40">
      <c r="AN44221" s="359"/>
    </row>
    <row r="44281" spans="40:40">
      <c r="AN44281" s="359"/>
    </row>
    <row r="44341" spans="40:40">
      <c r="AN44341" s="359"/>
    </row>
    <row r="44401" spans="40:40">
      <c r="AN44401" s="359"/>
    </row>
    <row r="44461" spans="40:40">
      <c r="AN44461" s="359"/>
    </row>
    <row r="44521" spans="40:40">
      <c r="AN44521" s="359"/>
    </row>
    <row r="44581" spans="40:40">
      <c r="AN44581" s="359"/>
    </row>
    <row r="44641" spans="40:40">
      <c r="AN44641" s="359"/>
    </row>
    <row r="44701" spans="40:40">
      <c r="AN44701" s="359"/>
    </row>
    <row r="44761" spans="40:40">
      <c r="AN44761" s="359"/>
    </row>
    <row r="44821" spans="40:40">
      <c r="AN44821" s="359"/>
    </row>
    <row r="44881" spans="40:40">
      <c r="AN44881" s="359"/>
    </row>
    <row r="44941" spans="40:40">
      <c r="AN44941" s="359"/>
    </row>
    <row r="45001" spans="40:40">
      <c r="AN45001" s="359"/>
    </row>
    <row r="45061" spans="40:40">
      <c r="AN45061" s="359"/>
    </row>
    <row r="45121" spans="40:40">
      <c r="AN45121" s="359"/>
    </row>
    <row r="45181" spans="40:40">
      <c r="AN45181" s="359"/>
    </row>
    <row r="45241" spans="40:40">
      <c r="AN45241" s="359"/>
    </row>
    <row r="45301" spans="40:40">
      <c r="AN45301" s="359"/>
    </row>
    <row r="45361" spans="40:40">
      <c r="AN45361" s="359"/>
    </row>
    <row r="45421" spans="40:40">
      <c r="AN45421" s="359"/>
    </row>
    <row r="45481" spans="40:40">
      <c r="AN45481" s="359"/>
    </row>
    <row r="45541" spans="40:40">
      <c r="AN45541" s="359"/>
    </row>
    <row r="45601" spans="40:40">
      <c r="AN45601" s="359"/>
    </row>
    <row r="45661" spans="40:40">
      <c r="AN45661" s="359"/>
    </row>
    <row r="45721" spans="40:40">
      <c r="AN45721" s="359"/>
    </row>
    <row r="45781" spans="40:40">
      <c r="AN45781" s="359"/>
    </row>
    <row r="45841" spans="40:40">
      <c r="AN45841" s="359"/>
    </row>
    <row r="45901" spans="40:40">
      <c r="AN45901" s="359"/>
    </row>
    <row r="45961" spans="40:40">
      <c r="AN45961" s="359"/>
    </row>
    <row r="46021" spans="40:40">
      <c r="AN46021" s="359"/>
    </row>
    <row r="46081" spans="40:40">
      <c r="AN46081" s="359"/>
    </row>
    <row r="46141" spans="40:40">
      <c r="AN46141" s="359"/>
    </row>
    <row r="46201" spans="40:40">
      <c r="AN46201" s="359"/>
    </row>
    <row r="46261" spans="40:40">
      <c r="AN46261" s="359"/>
    </row>
    <row r="46321" spans="40:40">
      <c r="AN46321" s="359"/>
    </row>
    <row r="46381" spans="40:40">
      <c r="AN46381" s="359"/>
    </row>
    <row r="46441" spans="40:40">
      <c r="AN46441" s="359"/>
    </row>
    <row r="46501" spans="40:40">
      <c r="AN46501" s="359"/>
    </row>
    <row r="46561" spans="40:40">
      <c r="AN46561" s="359"/>
    </row>
    <row r="46621" spans="40:40">
      <c r="AN46621" s="359"/>
    </row>
    <row r="46681" spans="40:40">
      <c r="AN46681" s="359"/>
    </row>
    <row r="46741" spans="40:40">
      <c r="AN46741" s="359"/>
    </row>
    <row r="46801" spans="40:40">
      <c r="AN46801" s="359"/>
    </row>
    <row r="46861" spans="40:40">
      <c r="AN46861" s="359"/>
    </row>
    <row r="46921" spans="40:40">
      <c r="AN46921" s="359"/>
    </row>
    <row r="46981" spans="40:40">
      <c r="AN46981" s="359"/>
    </row>
    <row r="47041" spans="40:40">
      <c r="AN47041" s="359"/>
    </row>
    <row r="47101" spans="40:40">
      <c r="AN47101" s="359"/>
    </row>
    <row r="47161" spans="40:40">
      <c r="AN47161" s="359"/>
    </row>
    <row r="47221" spans="40:40">
      <c r="AN47221" s="359"/>
    </row>
    <row r="47281" spans="40:40">
      <c r="AN47281" s="359"/>
    </row>
    <row r="47341" spans="40:40">
      <c r="AN47341" s="359"/>
    </row>
    <row r="47401" spans="40:40">
      <c r="AN47401" s="359"/>
    </row>
    <row r="47461" spans="40:40">
      <c r="AN47461" s="359"/>
    </row>
    <row r="47521" spans="40:40">
      <c r="AN47521" s="359"/>
    </row>
    <row r="47581" spans="40:40">
      <c r="AN47581" s="359"/>
    </row>
    <row r="47641" spans="40:40">
      <c r="AN47641" s="359"/>
    </row>
    <row r="47701" spans="40:40">
      <c r="AN47701" s="359"/>
    </row>
    <row r="47761" spans="40:40">
      <c r="AN47761" s="359"/>
    </row>
    <row r="47821" spans="40:40">
      <c r="AN47821" s="359"/>
    </row>
    <row r="47881" spans="40:40">
      <c r="AN47881" s="359"/>
    </row>
    <row r="47941" spans="40:40">
      <c r="AN47941" s="359"/>
    </row>
    <row r="48001" spans="40:40">
      <c r="AN48001" s="359"/>
    </row>
    <row r="48061" spans="40:40">
      <c r="AN48061" s="359"/>
    </row>
    <row r="48121" spans="40:40">
      <c r="AN48121" s="359"/>
    </row>
    <row r="48181" spans="40:40">
      <c r="AN48181" s="359"/>
    </row>
    <row r="48241" spans="40:40">
      <c r="AN48241" s="359"/>
    </row>
    <row r="48301" spans="40:40">
      <c r="AN48301" s="359"/>
    </row>
    <row r="48361" spans="40:40">
      <c r="AN48361" s="359"/>
    </row>
    <row r="48421" spans="40:40">
      <c r="AN48421" s="359"/>
    </row>
    <row r="48481" spans="40:40">
      <c r="AN48481" s="359"/>
    </row>
    <row r="48541" spans="40:40">
      <c r="AN48541" s="359"/>
    </row>
    <row r="48601" spans="40:40">
      <c r="AN48601" s="359"/>
    </row>
    <row r="48661" spans="40:40">
      <c r="AN48661" s="359"/>
    </row>
    <row r="48721" spans="40:40">
      <c r="AN48721" s="359"/>
    </row>
    <row r="48781" spans="40:40">
      <c r="AN48781" s="359"/>
    </row>
    <row r="48841" spans="40:40">
      <c r="AN48841" s="359"/>
    </row>
    <row r="48901" spans="40:40">
      <c r="AN48901" s="359"/>
    </row>
    <row r="48961" spans="40:40">
      <c r="AN48961" s="359"/>
    </row>
    <row r="49021" spans="40:40">
      <c r="AN49021" s="359"/>
    </row>
    <row r="49081" spans="40:40">
      <c r="AN49081" s="359"/>
    </row>
    <row r="49141" spans="40:40">
      <c r="AN49141" s="359"/>
    </row>
    <row r="49201" spans="40:40">
      <c r="AN49201" s="359"/>
    </row>
    <row r="49261" spans="40:40">
      <c r="AN49261" s="359"/>
    </row>
    <row r="49321" spans="40:40">
      <c r="AN49321" s="359"/>
    </row>
    <row r="49381" spans="40:40">
      <c r="AN49381" s="359"/>
    </row>
    <row r="49441" spans="40:40">
      <c r="AN49441" s="359"/>
    </row>
    <row r="49501" spans="40:40">
      <c r="AN49501" s="359"/>
    </row>
    <row r="49561" spans="40:40">
      <c r="AN49561" s="359"/>
    </row>
    <row r="49621" spans="40:40">
      <c r="AN49621" s="359"/>
    </row>
    <row r="49681" spans="40:40">
      <c r="AN49681" s="359"/>
    </row>
    <row r="49741" spans="40:40">
      <c r="AN49741" s="359"/>
    </row>
    <row r="49801" spans="40:40">
      <c r="AN49801" s="359"/>
    </row>
    <row r="49861" spans="40:40">
      <c r="AN49861" s="359"/>
    </row>
    <row r="49921" spans="40:40">
      <c r="AN49921" s="359"/>
    </row>
    <row r="49981" spans="40:40">
      <c r="AN49981" s="359"/>
    </row>
    <row r="50041" spans="40:40">
      <c r="AN50041" s="359"/>
    </row>
    <row r="50101" spans="40:40">
      <c r="AN50101" s="359"/>
    </row>
    <row r="50161" spans="40:40">
      <c r="AN50161" s="359"/>
    </row>
    <row r="50221" spans="40:40">
      <c r="AN50221" s="359"/>
    </row>
    <row r="50281" spans="40:40">
      <c r="AN50281" s="359"/>
    </row>
    <row r="50341" spans="40:40">
      <c r="AN50341" s="359"/>
    </row>
    <row r="50401" spans="40:40">
      <c r="AN50401" s="359"/>
    </row>
    <row r="50461" spans="40:40">
      <c r="AN50461" s="359"/>
    </row>
    <row r="50521" spans="40:40">
      <c r="AN50521" s="359"/>
    </row>
    <row r="50581" spans="40:40">
      <c r="AN50581" s="359"/>
    </row>
    <row r="50641" spans="40:40">
      <c r="AN50641" s="359"/>
    </row>
    <row r="50701" spans="40:40">
      <c r="AN50701" s="359"/>
    </row>
    <row r="50761" spans="40:40">
      <c r="AN50761" s="359"/>
    </row>
    <row r="50821" spans="40:40">
      <c r="AN50821" s="359"/>
    </row>
    <row r="50881" spans="40:40">
      <c r="AN50881" s="359"/>
    </row>
    <row r="50941" spans="40:40">
      <c r="AN50941" s="359"/>
    </row>
    <row r="51001" spans="40:40">
      <c r="AN51001" s="359"/>
    </row>
    <row r="51061" spans="40:40">
      <c r="AN51061" s="359"/>
    </row>
    <row r="51121" spans="40:40">
      <c r="AN51121" s="359"/>
    </row>
    <row r="51181" spans="40:40">
      <c r="AN51181" s="359"/>
    </row>
    <row r="51241" spans="40:40">
      <c r="AN51241" s="359"/>
    </row>
    <row r="51301" spans="40:40">
      <c r="AN51301" s="359"/>
    </row>
    <row r="51361" spans="40:40">
      <c r="AN51361" s="359"/>
    </row>
    <row r="51421" spans="40:40">
      <c r="AN51421" s="359"/>
    </row>
    <row r="51481" spans="40:40">
      <c r="AN51481" s="359"/>
    </row>
    <row r="51541" spans="40:40">
      <c r="AN51541" s="359"/>
    </row>
    <row r="51601" spans="40:40">
      <c r="AN51601" s="359"/>
    </row>
    <row r="51661" spans="40:40">
      <c r="AN51661" s="359"/>
    </row>
    <row r="51721" spans="40:40">
      <c r="AN51721" s="359"/>
    </row>
    <row r="51781" spans="40:40">
      <c r="AN51781" s="359"/>
    </row>
    <row r="51841" spans="40:40">
      <c r="AN51841" s="359"/>
    </row>
    <row r="51901" spans="40:40">
      <c r="AN51901" s="359"/>
    </row>
    <row r="51961" spans="40:40">
      <c r="AN51961" s="359"/>
    </row>
    <row r="52021" spans="40:40">
      <c r="AN52021" s="359"/>
    </row>
    <row r="52081" spans="40:40">
      <c r="AN52081" s="359"/>
    </row>
    <row r="52141" spans="40:40">
      <c r="AN52141" s="359"/>
    </row>
    <row r="52201" spans="40:40">
      <c r="AN52201" s="359"/>
    </row>
    <row r="52261" spans="40:40">
      <c r="AN52261" s="359"/>
    </row>
    <row r="52321" spans="40:40">
      <c r="AN52321" s="359"/>
    </row>
    <row r="52381" spans="40:40">
      <c r="AN52381" s="359"/>
    </row>
    <row r="52441" spans="40:40">
      <c r="AN52441" s="359"/>
    </row>
    <row r="52501" spans="40:40">
      <c r="AN52501" s="359"/>
    </row>
    <row r="52561" spans="40:40">
      <c r="AN52561" s="359"/>
    </row>
    <row r="52621" spans="40:40">
      <c r="AN52621" s="359"/>
    </row>
    <row r="52681" spans="40:40">
      <c r="AN52681" s="359"/>
    </row>
    <row r="52741" spans="40:40">
      <c r="AN52741" s="359"/>
    </row>
    <row r="52801" spans="40:40">
      <c r="AN52801" s="359"/>
    </row>
    <row r="52861" spans="40:40">
      <c r="AN52861" s="359"/>
    </row>
    <row r="52921" spans="40:40">
      <c r="AN52921" s="359"/>
    </row>
    <row r="52981" spans="40:40">
      <c r="AN52981" s="359"/>
    </row>
    <row r="53041" spans="40:40">
      <c r="AN53041" s="359"/>
    </row>
    <row r="53101" spans="40:40">
      <c r="AN53101" s="359"/>
    </row>
    <row r="53161" spans="40:40">
      <c r="AN53161" s="359"/>
    </row>
    <row r="53221" spans="40:40">
      <c r="AN53221" s="359"/>
    </row>
    <row r="53281" spans="40:40">
      <c r="AN53281" s="359"/>
    </row>
    <row r="53341" spans="40:40">
      <c r="AN53341" s="359"/>
    </row>
    <row r="53401" spans="40:40">
      <c r="AN53401" s="359"/>
    </row>
    <row r="53461" spans="40:40">
      <c r="AN53461" s="359"/>
    </row>
    <row r="53521" spans="40:40">
      <c r="AN53521" s="359"/>
    </row>
    <row r="53581" spans="40:40">
      <c r="AN53581" s="359"/>
    </row>
    <row r="53641" spans="40:40">
      <c r="AN53641" s="359"/>
    </row>
    <row r="53701" spans="40:40">
      <c r="AN53701" s="359"/>
    </row>
    <row r="53761" spans="40:40">
      <c r="AN53761" s="359"/>
    </row>
    <row r="53821" spans="40:40">
      <c r="AN53821" s="359"/>
    </row>
    <row r="53881" spans="40:40">
      <c r="AN53881" s="359"/>
    </row>
    <row r="53941" spans="40:40">
      <c r="AN53941" s="359"/>
    </row>
    <row r="54001" spans="40:40">
      <c r="AN54001" s="359"/>
    </row>
    <row r="54061" spans="40:40">
      <c r="AN54061" s="359"/>
    </row>
    <row r="54121" spans="40:40">
      <c r="AN54121" s="359"/>
    </row>
    <row r="54181" spans="40:40">
      <c r="AN54181" s="359"/>
    </row>
    <row r="54241" spans="40:40">
      <c r="AN54241" s="359"/>
    </row>
    <row r="54301" spans="40:40">
      <c r="AN54301" s="359"/>
    </row>
    <row r="54361" spans="40:40">
      <c r="AN54361" s="359"/>
    </row>
    <row r="54421" spans="40:40">
      <c r="AN54421" s="359"/>
    </row>
    <row r="54481" spans="40:40">
      <c r="AN54481" s="359"/>
    </row>
    <row r="54541" spans="40:40">
      <c r="AN54541" s="359"/>
    </row>
    <row r="54601" spans="40:40">
      <c r="AN54601" s="359"/>
    </row>
    <row r="54661" spans="40:40">
      <c r="AN54661" s="359"/>
    </row>
    <row r="54721" spans="40:40">
      <c r="AN54721" s="359"/>
    </row>
    <row r="54781" spans="40:40">
      <c r="AN54781" s="359"/>
    </row>
    <row r="54841" spans="40:40">
      <c r="AN54841" s="359"/>
    </row>
    <row r="54901" spans="40:40">
      <c r="AN54901" s="359"/>
    </row>
    <row r="54961" spans="40:40">
      <c r="AN54961" s="359"/>
    </row>
    <row r="55021" spans="40:40">
      <c r="AN55021" s="359"/>
    </row>
    <row r="55081" spans="40:40">
      <c r="AN55081" s="359"/>
    </row>
    <row r="55141" spans="40:40">
      <c r="AN55141" s="359"/>
    </row>
    <row r="55201" spans="40:40">
      <c r="AN55201" s="359"/>
    </row>
    <row r="55261" spans="40:40">
      <c r="AN55261" s="359"/>
    </row>
    <row r="55321" spans="40:40">
      <c r="AN55321" s="359"/>
    </row>
    <row r="55381" spans="40:40">
      <c r="AN55381" s="359"/>
    </row>
    <row r="55441" spans="40:40">
      <c r="AN55441" s="359"/>
    </row>
    <row r="55501" spans="40:40">
      <c r="AN55501" s="359"/>
    </row>
    <row r="55561" spans="40:40">
      <c r="AN55561" s="359"/>
    </row>
    <row r="55621" spans="40:40">
      <c r="AN55621" s="359"/>
    </row>
    <row r="55681" spans="40:40">
      <c r="AN55681" s="359"/>
    </row>
    <row r="55741" spans="40:40">
      <c r="AN55741" s="359"/>
    </row>
    <row r="55801" spans="40:40">
      <c r="AN55801" s="359"/>
    </row>
    <row r="55861" spans="40:40">
      <c r="AN55861" s="359"/>
    </row>
    <row r="55921" spans="40:40">
      <c r="AN55921" s="359"/>
    </row>
    <row r="55981" spans="40:40">
      <c r="AN55981" s="359"/>
    </row>
    <row r="56041" spans="40:40">
      <c r="AN56041" s="359"/>
    </row>
    <row r="56101" spans="40:40">
      <c r="AN56101" s="359"/>
    </row>
    <row r="56161" spans="40:40">
      <c r="AN56161" s="359"/>
    </row>
    <row r="56221" spans="40:40">
      <c r="AN56221" s="359"/>
    </row>
    <row r="56281" spans="40:40">
      <c r="AN56281" s="359"/>
    </row>
    <row r="56341" spans="40:40">
      <c r="AN56341" s="359"/>
    </row>
    <row r="56401" spans="40:40">
      <c r="AN56401" s="359"/>
    </row>
    <row r="56461" spans="40:40">
      <c r="AN56461" s="359"/>
    </row>
    <row r="56521" spans="40:40">
      <c r="AN56521" s="359"/>
    </row>
    <row r="56581" spans="40:40">
      <c r="AN56581" s="359"/>
    </row>
    <row r="56641" spans="40:40">
      <c r="AN56641" s="359"/>
    </row>
    <row r="56701" spans="40:40">
      <c r="AN56701" s="359"/>
    </row>
    <row r="56761" spans="40:40">
      <c r="AN56761" s="359"/>
    </row>
    <row r="56821" spans="40:40">
      <c r="AN56821" s="359"/>
    </row>
    <row r="56881" spans="40:40">
      <c r="AN56881" s="359"/>
    </row>
    <row r="56941" spans="40:40">
      <c r="AN56941" s="359"/>
    </row>
    <row r="57001" spans="40:40">
      <c r="AN57001" s="359"/>
    </row>
    <row r="57061" spans="40:40">
      <c r="AN57061" s="359"/>
    </row>
    <row r="57121" spans="40:40">
      <c r="AN57121" s="359"/>
    </row>
    <row r="57181" spans="40:40">
      <c r="AN57181" s="359"/>
    </row>
    <row r="57241" spans="40:40">
      <c r="AN57241" s="359"/>
    </row>
    <row r="57301" spans="40:40">
      <c r="AN57301" s="359"/>
    </row>
    <row r="57361" spans="40:40">
      <c r="AN57361" s="359"/>
    </row>
    <row r="57421" spans="40:40">
      <c r="AN57421" s="359"/>
    </row>
    <row r="57481" spans="40:40">
      <c r="AN57481" s="359"/>
    </row>
    <row r="57541" spans="40:40">
      <c r="AN57541" s="359"/>
    </row>
    <row r="57601" spans="40:40">
      <c r="AN57601" s="359"/>
    </row>
    <row r="57661" spans="40:40">
      <c r="AN57661" s="359"/>
    </row>
    <row r="57721" spans="40:40">
      <c r="AN57721" s="359"/>
    </row>
    <row r="57781" spans="40:40">
      <c r="AN57781" s="359"/>
    </row>
    <row r="57841" spans="40:40">
      <c r="AN57841" s="359"/>
    </row>
    <row r="57901" spans="40:40">
      <c r="AN57901" s="359"/>
    </row>
    <row r="57961" spans="40:40">
      <c r="AN57961" s="359"/>
    </row>
    <row r="58021" spans="40:40">
      <c r="AN58021" s="359"/>
    </row>
    <row r="58081" spans="40:40">
      <c r="AN58081" s="359"/>
    </row>
    <row r="58141" spans="40:40">
      <c r="AN58141" s="359"/>
    </row>
    <row r="58201" spans="40:40">
      <c r="AN58201" s="359"/>
    </row>
    <row r="58261" spans="40:40">
      <c r="AN58261" s="359"/>
    </row>
    <row r="58321" spans="40:40">
      <c r="AN58321" s="359"/>
    </row>
    <row r="58381" spans="40:40">
      <c r="AN58381" s="359"/>
    </row>
    <row r="58441" spans="40:40">
      <c r="AN58441" s="359"/>
    </row>
    <row r="58501" spans="40:40">
      <c r="AN58501" s="359"/>
    </row>
    <row r="58561" spans="40:40">
      <c r="AN58561" s="359"/>
    </row>
    <row r="58621" spans="40:40">
      <c r="AN58621" s="359"/>
    </row>
    <row r="58681" spans="40:40">
      <c r="AN58681" s="359"/>
    </row>
    <row r="58741" spans="40:40">
      <c r="AN58741" s="359"/>
    </row>
    <row r="58801" spans="40:40">
      <c r="AN58801" s="359"/>
    </row>
    <row r="58861" spans="40:40">
      <c r="AN58861" s="359"/>
    </row>
    <row r="58921" spans="40:40">
      <c r="AN58921" s="359"/>
    </row>
    <row r="58981" spans="40:40">
      <c r="AN58981" s="359"/>
    </row>
    <row r="59041" spans="40:40">
      <c r="AN59041" s="359"/>
    </row>
    <row r="59101" spans="40:40">
      <c r="AN59101" s="359"/>
    </row>
    <row r="59161" spans="40:40">
      <c r="AN59161" s="359"/>
    </row>
    <row r="59221" spans="40:40">
      <c r="AN59221" s="359"/>
    </row>
    <row r="59281" spans="40:40">
      <c r="AN59281" s="359"/>
    </row>
    <row r="59341" spans="40:40">
      <c r="AN59341" s="359"/>
    </row>
    <row r="59401" spans="40:40">
      <c r="AN59401" s="359"/>
    </row>
    <row r="59461" spans="40:40">
      <c r="AN59461" s="359"/>
    </row>
    <row r="59521" spans="40:40">
      <c r="AN59521" s="359"/>
    </row>
    <row r="59581" spans="40:40">
      <c r="AN59581" s="359"/>
    </row>
    <row r="59641" spans="40:40">
      <c r="AN59641" s="359"/>
    </row>
    <row r="59701" spans="40:40">
      <c r="AN59701" s="359"/>
    </row>
    <row r="59761" spans="40:40">
      <c r="AN59761" s="359"/>
    </row>
    <row r="59821" spans="40:40">
      <c r="AN59821" s="359"/>
    </row>
    <row r="59881" spans="40:40">
      <c r="AN59881" s="359"/>
    </row>
    <row r="59941" spans="40:40">
      <c r="AN59941" s="359"/>
    </row>
    <row r="60001" spans="40:40">
      <c r="AN60001" s="359"/>
    </row>
    <row r="60061" spans="40:40">
      <c r="AN60061" s="359"/>
    </row>
    <row r="60121" spans="40:40">
      <c r="AN60121" s="359"/>
    </row>
    <row r="60181" spans="40:40">
      <c r="AN60181" s="359"/>
    </row>
    <row r="60241" spans="40:40">
      <c r="AN60241" s="359"/>
    </row>
    <row r="60301" spans="40:40">
      <c r="AN60301" s="359"/>
    </row>
    <row r="60361" spans="40:40">
      <c r="AN60361" s="359"/>
    </row>
    <row r="60421" spans="40:40">
      <c r="AN60421" s="359"/>
    </row>
    <row r="60481" spans="40:40">
      <c r="AN60481" s="359"/>
    </row>
    <row r="60541" spans="40:40">
      <c r="AN60541" s="359"/>
    </row>
    <row r="60601" spans="40:40">
      <c r="AN60601" s="359"/>
    </row>
    <row r="60661" spans="40:40">
      <c r="AN60661" s="359"/>
    </row>
    <row r="60721" spans="40:40">
      <c r="AN60721" s="359"/>
    </row>
    <row r="60781" spans="40:40">
      <c r="AN60781" s="359"/>
    </row>
    <row r="60841" spans="40:40">
      <c r="AN60841" s="359"/>
    </row>
    <row r="60901" spans="40:40">
      <c r="AN60901" s="359"/>
    </row>
    <row r="60961" spans="40:40">
      <c r="AN60961" s="359"/>
    </row>
    <row r="61021" spans="40:40">
      <c r="AN61021" s="359"/>
    </row>
    <row r="61081" spans="40:40">
      <c r="AN61081" s="359"/>
    </row>
    <row r="61141" spans="40:40">
      <c r="AN61141" s="359"/>
    </row>
    <row r="61201" spans="40:40">
      <c r="AN61201" s="359"/>
    </row>
    <row r="61261" spans="40:40">
      <c r="AN61261" s="359"/>
    </row>
    <row r="61321" spans="40:40">
      <c r="AN61321" s="359"/>
    </row>
    <row r="61381" spans="40:40">
      <c r="AN61381" s="359"/>
    </row>
    <row r="61441" spans="40:40">
      <c r="AN61441" s="359"/>
    </row>
    <row r="61501" spans="40:40">
      <c r="AN61501" s="359"/>
    </row>
    <row r="61561" spans="40:40">
      <c r="AN61561" s="359"/>
    </row>
    <row r="61621" spans="40:40">
      <c r="AN61621" s="359"/>
    </row>
    <row r="61681" spans="40:40">
      <c r="AN61681" s="359"/>
    </row>
    <row r="61741" spans="40:40">
      <c r="AN61741" s="359"/>
    </row>
    <row r="61801" spans="40:40">
      <c r="AN61801" s="359"/>
    </row>
    <row r="61861" spans="40:40">
      <c r="AN61861" s="359"/>
    </row>
    <row r="61921" spans="40:40">
      <c r="AN61921" s="359"/>
    </row>
    <row r="61981" spans="40:40">
      <c r="AN61981" s="359"/>
    </row>
    <row r="62041" spans="40:40">
      <c r="AN62041" s="359"/>
    </row>
    <row r="62101" spans="40:40">
      <c r="AN62101" s="359"/>
    </row>
    <row r="62161" spans="40:40">
      <c r="AN62161" s="359"/>
    </row>
    <row r="62221" spans="40:40">
      <c r="AN62221" s="359"/>
    </row>
    <row r="62281" spans="40:40">
      <c r="AN62281" s="359"/>
    </row>
    <row r="62341" spans="40:40">
      <c r="AN62341" s="359"/>
    </row>
    <row r="62401" spans="40:40">
      <c r="AN62401" s="359"/>
    </row>
    <row r="62461" spans="40:40">
      <c r="AN62461" s="359"/>
    </row>
    <row r="62521" spans="40:40">
      <c r="AN62521" s="359"/>
    </row>
    <row r="62581" spans="40:40">
      <c r="AN62581" s="359"/>
    </row>
    <row r="62641" spans="40:40">
      <c r="AN62641" s="359"/>
    </row>
    <row r="62701" spans="40:40">
      <c r="AN62701" s="359"/>
    </row>
    <row r="62761" spans="40:40">
      <c r="AN62761" s="359"/>
    </row>
    <row r="62821" spans="40:40">
      <c r="AN62821" s="359"/>
    </row>
    <row r="62881" spans="40:40">
      <c r="AN62881" s="359"/>
    </row>
    <row r="62941" spans="40:40">
      <c r="AN62941" s="359"/>
    </row>
    <row r="63001" spans="40:40">
      <c r="AN63001" s="359"/>
    </row>
    <row r="63061" spans="40:40">
      <c r="AN63061" s="359"/>
    </row>
    <row r="63121" spans="40:40">
      <c r="AN63121" s="359"/>
    </row>
    <row r="63181" spans="40:40">
      <c r="AN63181" s="359"/>
    </row>
    <row r="63241" spans="40:40">
      <c r="AN63241" s="359"/>
    </row>
    <row r="63301" spans="40:40">
      <c r="AN63301" s="359"/>
    </row>
    <row r="63361" spans="40:40">
      <c r="AN63361" s="359"/>
    </row>
    <row r="63421" spans="40:40">
      <c r="AN63421" s="359"/>
    </row>
    <row r="63481" spans="40:40">
      <c r="AN63481" s="359"/>
    </row>
    <row r="63541" spans="40:40">
      <c r="AN63541" s="359"/>
    </row>
    <row r="63601" spans="40:40">
      <c r="AN63601" s="359"/>
    </row>
    <row r="63661" spans="40:40">
      <c r="AN63661" s="359"/>
    </row>
    <row r="63721" spans="40:40">
      <c r="AN63721" s="359"/>
    </row>
    <row r="63781" spans="40:40">
      <c r="AN63781" s="359"/>
    </row>
    <row r="63841" spans="40:40">
      <c r="AN63841" s="359"/>
    </row>
    <row r="63901" spans="40:40">
      <c r="AN63901" s="359"/>
    </row>
    <row r="63961" spans="40:40">
      <c r="AN63961" s="359"/>
    </row>
    <row r="64021" spans="40:40">
      <c r="AN64021" s="359"/>
    </row>
    <row r="64081" spans="40:40">
      <c r="AN64081" s="359"/>
    </row>
    <row r="64141" spans="40:40">
      <c r="AN64141" s="359"/>
    </row>
    <row r="64201" spans="40:40">
      <c r="AN64201" s="359"/>
    </row>
    <row r="64261" spans="40:40">
      <c r="AN64261" s="359"/>
    </row>
    <row r="64321" spans="40:40">
      <c r="AN64321" s="359"/>
    </row>
    <row r="64381" spans="40:40">
      <c r="AN64381" s="359"/>
    </row>
    <row r="64441" spans="40:40">
      <c r="AN64441" s="359"/>
    </row>
    <row r="64501" spans="40:40">
      <c r="AN64501" s="359"/>
    </row>
    <row r="64561" spans="40:40">
      <c r="AN64561" s="359"/>
    </row>
    <row r="64621" spans="40:40">
      <c r="AN64621" s="359"/>
    </row>
    <row r="64681" spans="40:40">
      <c r="AN64681" s="359"/>
    </row>
    <row r="64741" spans="40:40">
      <c r="AN64741" s="359"/>
    </row>
    <row r="64801" spans="40:40">
      <c r="AN64801" s="359"/>
    </row>
    <row r="64861" spans="40:40">
      <c r="AN64861" s="359"/>
    </row>
    <row r="64921" spans="40:40">
      <c r="AN64921" s="359"/>
    </row>
    <row r="64981" spans="40:40">
      <c r="AN64981" s="359"/>
    </row>
    <row r="65041" spans="40:40">
      <c r="AN65041" s="359"/>
    </row>
    <row r="65101" spans="40:40">
      <c r="AN65101" s="359"/>
    </row>
    <row r="65161" spans="40:40">
      <c r="AN65161" s="359"/>
    </row>
    <row r="65221" spans="40:40">
      <c r="AN65221" s="359"/>
    </row>
    <row r="65281" spans="40:40">
      <c r="AN65281" s="359"/>
    </row>
    <row r="65341" spans="40:40">
      <c r="AN65341" s="359"/>
    </row>
    <row r="65401" spans="40:40">
      <c r="AN65401" s="359"/>
    </row>
    <row r="65461" spans="40:40">
      <c r="AN65461" s="359"/>
    </row>
    <row r="65521" spans="40:40">
      <c r="AN65521" s="359"/>
    </row>
    <row r="65581" spans="40:40">
      <c r="AN65581" s="359"/>
    </row>
    <row r="65641" spans="40:40">
      <c r="AN65641" s="359"/>
    </row>
    <row r="65701" spans="40:40">
      <c r="AN65701" s="359"/>
    </row>
    <row r="65761" spans="40:40">
      <c r="AN65761" s="359"/>
    </row>
    <row r="65821" spans="40:40">
      <c r="AN65821" s="359"/>
    </row>
    <row r="65881" spans="40:40">
      <c r="AN65881" s="359"/>
    </row>
    <row r="65941" spans="40:40">
      <c r="AN65941" s="359"/>
    </row>
    <row r="66001" spans="40:40">
      <c r="AN66001" s="359"/>
    </row>
    <row r="66061" spans="40:40">
      <c r="AN66061" s="359"/>
    </row>
    <row r="66121" spans="40:40">
      <c r="AN66121" s="359"/>
    </row>
    <row r="66181" spans="40:40">
      <c r="AN66181" s="359"/>
    </row>
    <row r="66241" spans="40:40">
      <c r="AN66241" s="359"/>
    </row>
    <row r="66301" spans="40:40">
      <c r="AN66301" s="359"/>
    </row>
    <row r="66361" spans="40:40">
      <c r="AN66361" s="359"/>
    </row>
    <row r="66421" spans="40:40">
      <c r="AN66421" s="359"/>
    </row>
    <row r="66481" spans="40:40">
      <c r="AN66481" s="359"/>
    </row>
    <row r="66541" spans="40:40">
      <c r="AN66541" s="359"/>
    </row>
    <row r="66601" spans="40:40">
      <c r="AN66601" s="359"/>
    </row>
    <row r="66661" spans="40:40">
      <c r="AN66661" s="359"/>
    </row>
    <row r="66721" spans="40:40">
      <c r="AN66721" s="359"/>
    </row>
    <row r="66781" spans="40:40">
      <c r="AN66781" s="359"/>
    </row>
    <row r="66841" spans="40:40">
      <c r="AN66841" s="359"/>
    </row>
    <row r="66901" spans="40:40">
      <c r="AN66901" s="359"/>
    </row>
    <row r="66961" spans="40:40">
      <c r="AN66961" s="359"/>
    </row>
    <row r="67021" spans="40:40">
      <c r="AN67021" s="359"/>
    </row>
    <row r="67081" spans="40:40">
      <c r="AN67081" s="359"/>
    </row>
    <row r="67141" spans="40:40">
      <c r="AN67141" s="359"/>
    </row>
    <row r="67201" spans="40:40">
      <c r="AN67201" s="359"/>
    </row>
    <row r="67261" spans="40:40">
      <c r="AN67261" s="359"/>
    </row>
    <row r="67321" spans="40:40">
      <c r="AN67321" s="359"/>
    </row>
    <row r="67381" spans="40:40">
      <c r="AN67381" s="359"/>
    </row>
    <row r="67441" spans="40:40">
      <c r="AN67441" s="359"/>
    </row>
    <row r="67501" spans="40:40">
      <c r="AN67501" s="359"/>
    </row>
    <row r="67561" spans="40:40">
      <c r="AN67561" s="359"/>
    </row>
    <row r="67621" spans="40:40">
      <c r="AN67621" s="359"/>
    </row>
    <row r="67681" spans="40:40">
      <c r="AN67681" s="359"/>
    </row>
    <row r="67741" spans="40:40">
      <c r="AN67741" s="359"/>
    </row>
    <row r="67801" spans="40:40">
      <c r="AN67801" s="359"/>
    </row>
    <row r="67861" spans="40:40">
      <c r="AN67861" s="359"/>
    </row>
    <row r="67921" spans="40:40">
      <c r="AN67921" s="359"/>
    </row>
    <row r="67981" spans="40:40">
      <c r="AN67981" s="359"/>
    </row>
    <row r="68041" spans="40:40">
      <c r="AN68041" s="359"/>
    </row>
    <row r="68101" spans="40:40">
      <c r="AN68101" s="359"/>
    </row>
    <row r="68161" spans="40:40">
      <c r="AN68161" s="359"/>
    </row>
    <row r="68221" spans="40:40">
      <c r="AN68221" s="359"/>
    </row>
    <row r="68281" spans="40:40">
      <c r="AN68281" s="359"/>
    </row>
    <row r="68341" spans="40:40">
      <c r="AN68341" s="359"/>
    </row>
    <row r="68401" spans="40:40">
      <c r="AN68401" s="359"/>
    </row>
    <row r="68461" spans="40:40">
      <c r="AN68461" s="359"/>
    </row>
    <row r="68521" spans="40:40">
      <c r="AN68521" s="359"/>
    </row>
    <row r="68581" spans="40:40">
      <c r="AN68581" s="359"/>
    </row>
    <row r="68641" spans="40:40">
      <c r="AN68641" s="359"/>
    </row>
    <row r="68701" spans="40:40">
      <c r="AN68701" s="359"/>
    </row>
    <row r="68761" spans="40:40">
      <c r="AN68761" s="359"/>
    </row>
    <row r="68821" spans="40:40">
      <c r="AN68821" s="359"/>
    </row>
    <row r="68881" spans="40:40">
      <c r="AN68881" s="359"/>
    </row>
    <row r="68941" spans="40:40">
      <c r="AN68941" s="359"/>
    </row>
    <row r="69001" spans="40:40">
      <c r="AN69001" s="359"/>
    </row>
    <row r="69061" spans="40:40">
      <c r="AN69061" s="359"/>
    </row>
    <row r="69121" spans="40:40">
      <c r="AN69121" s="359"/>
    </row>
    <row r="69181" spans="40:40">
      <c r="AN69181" s="359"/>
    </row>
    <row r="69241" spans="40:40">
      <c r="AN69241" s="359"/>
    </row>
    <row r="69301" spans="40:40">
      <c r="AN69301" s="359"/>
    </row>
    <row r="69361" spans="40:40">
      <c r="AN69361" s="359"/>
    </row>
    <row r="69421" spans="40:40">
      <c r="AN69421" s="359"/>
    </row>
    <row r="69481" spans="40:40">
      <c r="AN69481" s="359"/>
    </row>
    <row r="69541" spans="40:40">
      <c r="AN69541" s="359"/>
    </row>
    <row r="69601" spans="40:40">
      <c r="AN69601" s="359"/>
    </row>
    <row r="69661" spans="40:40">
      <c r="AN69661" s="359"/>
    </row>
    <row r="69721" spans="40:40">
      <c r="AN69721" s="359"/>
    </row>
    <row r="69781" spans="40:40">
      <c r="AN69781" s="359"/>
    </row>
    <row r="69841" spans="40:40">
      <c r="AN69841" s="359"/>
    </row>
    <row r="69901" spans="40:40">
      <c r="AN69901" s="359"/>
    </row>
    <row r="69961" spans="40:40">
      <c r="AN69961" s="359"/>
    </row>
    <row r="70021" spans="40:40">
      <c r="AN70021" s="359"/>
    </row>
    <row r="70081" spans="40:40">
      <c r="AN70081" s="359"/>
    </row>
    <row r="70141" spans="40:40">
      <c r="AN70141" s="359"/>
    </row>
    <row r="70201" spans="40:40">
      <c r="AN70201" s="359"/>
    </row>
    <row r="70261" spans="40:40">
      <c r="AN70261" s="359"/>
    </row>
    <row r="70321" spans="40:40">
      <c r="AN70321" s="359"/>
    </row>
    <row r="70381" spans="40:40">
      <c r="AN70381" s="359"/>
    </row>
    <row r="70441" spans="40:40">
      <c r="AN70441" s="359"/>
    </row>
    <row r="70501" spans="40:40">
      <c r="AN70501" s="359"/>
    </row>
    <row r="70561" spans="40:40">
      <c r="AN70561" s="359"/>
    </row>
    <row r="70621" spans="40:40">
      <c r="AN70621" s="359"/>
    </row>
    <row r="70681" spans="40:40">
      <c r="AN70681" s="359"/>
    </row>
    <row r="70741" spans="40:40">
      <c r="AN70741" s="359"/>
    </row>
    <row r="70801" spans="40:40">
      <c r="AN70801" s="359"/>
    </row>
    <row r="70861" spans="40:40">
      <c r="AN70861" s="359"/>
    </row>
    <row r="70921" spans="40:40">
      <c r="AN70921" s="359"/>
    </row>
    <row r="70981" spans="40:40">
      <c r="AN70981" s="359"/>
    </row>
    <row r="71041" spans="40:40">
      <c r="AN71041" s="359"/>
    </row>
    <row r="71101" spans="40:40">
      <c r="AN71101" s="359"/>
    </row>
    <row r="71161" spans="40:40">
      <c r="AN71161" s="359"/>
    </row>
    <row r="71221" spans="40:40">
      <c r="AN71221" s="359"/>
    </row>
    <row r="71281" spans="40:40">
      <c r="AN71281" s="359"/>
    </row>
    <row r="71341" spans="40:40">
      <c r="AN71341" s="359"/>
    </row>
    <row r="71401" spans="40:40">
      <c r="AN71401" s="359"/>
    </row>
    <row r="71461" spans="40:40">
      <c r="AN71461" s="359"/>
    </row>
    <row r="71521" spans="40:40">
      <c r="AN71521" s="359"/>
    </row>
    <row r="71581" spans="40:40">
      <c r="AN71581" s="359"/>
    </row>
    <row r="71641" spans="40:40">
      <c r="AN71641" s="359"/>
    </row>
    <row r="71701" spans="40:40">
      <c r="AN71701" s="359"/>
    </row>
    <row r="71761" spans="40:40">
      <c r="AN71761" s="359"/>
    </row>
    <row r="71821" spans="40:40">
      <c r="AN71821" s="359"/>
    </row>
    <row r="71881" spans="40:40">
      <c r="AN71881" s="359"/>
    </row>
    <row r="71941" spans="40:40">
      <c r="AN71941" s="359"/>
    </row>
    <row r="72001" spans="40:40">
      <c r="AN72001" s="359"/>
    </row>
    <row r="72061" spans="40:40">
      <c r="AN72061" s="359"/>
    </row>
    <row r="72121" spans="40:40">
      <c r="AN72121" s="359"/>
    </row>
    <row r="72181" spans="40:40">
      <c r="AN72181" s="359"/>
    </row>
    <row r="72241" spans="40:40">
      <c r="AN72241" s="359"/>
    </row>
    <row r="72301" spans="40:40">
      <c r="AN72301" s="359"/>
    </row>
    <row r="72361" spans="40:40">
      <c r="AN72361" s="359"/>
    </row>
    <row r="72421" spans="40:40">
      <c r="AN72421" s="359"/>
    </row>
    <row r="72481" spans="40:40">
      <c r="AN72481" s="359"/>
    </row>
    <row r="72541" spans="40:40">
      <c r="AN72541" s="359"/>
    </row>
    <row r="72601" spans="40:40">
      <c r="AN72601" s="359"/>
    </row>
    <row r="72661" spans="40:40">
      <c r="AN72661" s="359"/>
    </row>
    <row r="72721" spans="40:40">
      <c r="AN72721" s="359"/>
    </row>
    <row r="72781" spans="40:40">
      <c r="AN72781" s="359"/>
    </row>
    <row r="72841" spans="40:40">
      <c r="AN72841" s="359"/>
    </row>
    <row r="72901" spans="40:40">
      <c r="AN72901" s="359"/>
    </row>
    <row r="72961" spans="40:40">
      <c r="AN72961" s="359"/>
    </row>
    <row r="73021" spans="40:40">
      <c r="AN73021" s="359"/>
    </row>
    <row r="73081" spans="40:40">
      <c r="AN73081" s="359"/>
    </row>
    <row r="73141" spans="40:40">
      <c r="AN73141" s="359"/>
    </row>
    <row r="73201" spans="40:40">
      <c r="AN73201" s="359"/>
    </row>
    <row r="73261" spans="40:40">
      <c r="AN73261" s="359"/>
    </row>
    <row r="73321" spans="40:40">
      <c r="AN73321" s="359"/>
    </row>
    <row r="73381" spans="40:40">
      <c r="AN73381" s="359"/>
    </row>
    <row r="73441" spans="40:40">
      <c r="AN73441" s="359"/>
    </row>
    <row r="73501" spans="40:40">
      <c r="AN73501" s="359"/>
    </row>
    <row r="73561" spans="40:40">
      <c r="AN73561" s="359"/>
    </row>
    <row r="73621" spans="40:40">
      <c r="AN73621" s="359"/>
    </row>
    <row r="73681" spans="40:40">
      <c r="AN73681" s="359"/>
    </row>
    <row r="73741" spans="40:40">
      <c r="AN73741" s="359"/>
    </row>
    <row r="73801" spans="40:40">
      <c r="AN73801" s="359"/>
    </row>
    <row r="73861" spans="40:40">
      <c r="AN73861" s="359"/>
    </row>
    <row r="73921" spans="40:40">
      <c r="AN73921" s="359"/>
    </row>
    <row r="73981" spans="40:40">
      <c r="AN73981" s="359"/>
    </row>
    <row r="74041" spans="40:40">
      <c r="AN74041" s="359"/>
    </row>
    <row r="74101" spans="40:40">
      <c r="AN74101" s="359"/>
    </row>
    <row r="74161" spans="40:40">
      <c r="AN74161" s="359"/>
    </row>
    <row r="74221" spans="40:40">
      <c r="AN74221" s="359"/>
    </row>
    <row r="74281" spans="40:40">
      <c r="AN74281" s="359"/>
    </row>
    <row r="74341" spans="40:40">
      <c r="AN74341" s="359"/>
    </row>
    <row r="74401" spans="40:40">
      <c r="AN74401" s="359"/>
    </row>
    <row r="74461" spans="40:40">
      <c r="AN74461" s="359"/>
    </row>
    <row r="74521" spans="40:40">
      <c r="AN74521" s="359"/>
    </row>
    <row r="74581" spans="40:40">
      <c r="AN74581" s="359"/>
    </row>
    <row r="74641" spans="40:40">
      <c r="AN74641" s="359"/>
    </row>
    <row r="74701" spans="40:40">
      <c r="AN74701" s="359"/>
    </row>
    <row r="74761" spans="40:40">
      <c r="AN74761" s="359"/>
    </row>
    <row r="74821" spans="40:40">
      <c r="AN74821" s="359"/>
    </row>
    <row r="74881" spans="40:40">
      <c r="AN74881" s="359"/>
    </row>
    <row r="74941" spans="40:40">
      <c r="AN74941" s="359"/>
    </row>
    <row r="75001" spans="40:40">
      <c r="AN75001" s="359"/>
    </row>
    <row r="75061" spans="40:40">
      <c r="AN75061" s="359"/>
    </row>
    <row r="75121" spans="40:40">
      <c r="AN75121" s="359"/>
    </row>
    <row r="75181" spans="40:40">
      <c r="AN75181" s="359"/>
    </row>
    <row r="75241" spans="40:40">
      <c r="AN75241" s="359"/>
    </row>
    <row r="75301" spans="40:40">
      <c r="AN75301" s="359"/>
    </row>
    <row r="75361" spans="40:40">
      <c r="AN75361" s="359"/>
    </row>
    <row r="75421" spans="40:40">
      <c r="AN75421" s="359"/>
    </row>
    <row r="75481" spans="40:40">
      <c r="AN75481" s="359"/>
    </row>
    <row r="75541" spans="40:40">
      <c r="AN75541" s="359"/>
    </row>
    <row r="75601" spans="40:40">
      <c r="AN75601" s="359"/>
    </row>
    <row r="75661" spans="40:40">
      <c r="AN75661" s="359"/>
    </row>
    <row r="75721" spans="40:40">
      <c r="AN75721" s="359"/>
    </row>
    <row r="75781" spans="40:40">
      <c r="AN75781" s="359"/>
    </row>
    <row r="75841" spans="40:40">
      <c r="AN75841" s="359"/>
    </row>
    <row r="75901" spans="40:40">
      <c r="AN75901" s="359"/>
    </row>
    <row r="75961" spans="40:40">
      <c r="AN75961" s="359"/>
    </row>
    <row r="76021" spans="40:40">
      <c r="AN76021" s="359"/>
    </row>
    <row r="76081" spans="40:40">
      <c r="AN76081" s="359"/>
    </row>
    <row r="76141" spans="40:40">
      <c r="AN76141" s="359"/>
    </row>
    <row r="76201" spans="40:40">
      <c r="AN76201" s="359"/>
    </row>
    <row r="76261" spans="40:40">
      <c r="AN76261" s="359"/>
    </row>
    <row r="76321" spans="40:40">
      <c r="AN76321" s="359"/>
    </row>
    <row r="76381" spans="40:40">
      <c r="AN76381" s="359"/>
    </row>
    <row r="76441" spans="40:40">
      <c r="AN76441" s="359"/>
    </row>
    <row r="76501" spans="40:40">
      <c r="AN76501" s="359"/>
    </row>
    <row r="76561" spans="40:40">
      <c r="AN76561" s="359"/>
    </row>
    <row r="76621" spans="40:40">
      <c r="AN76621" s="359"/>
    </row>
    <row r="76681" spans="40:40">
      <c r="AN76681" s="359"/>
    </row>
    <row r="76741" spans="40:40">
      <c r="AN76741" s="359"/>
    </row>
    <row r="76801" spans="40:40">
      <c r="AN76801" s="359"/>
    </row>
    <row r="76861" spans="40:40">
      <c r="AN76861" s="359"/>
    </row>
    <row r="76921" spans="40:40">
      <c r="AN76921" s="359"/>
    </row>
    <row r="76981" spans="40:40">
      <c r="AN76981" s="359"/>
    </row>
    <row r="77041" spans="40:40">
      <c r="AN77041" s="359"/>
    </row>
    <row r="77101" spans="40:40">
      <c r="AN77101" s="359"/>
    </row>
    <row r="77161" spans="40:40">
      <c r="AN77161" s="359"/>
    </row>
    <row r="77221" spans="40:40">
      <c r="AN77221" s="359"/>
    </row>
    <row r="77281" spans="40:40">
      <c r="AN77281" s="359"/>
    </row>
    <row r="77341" spans="40:40">
      <c r="AN77341" s="359"/>
    </row>
    <row r="77401" spans="40:40">
      <c r="AN77401" s="359"/>
    </row>
    <row r="77461" spans="40:40">
      <c r="AN77461" s="359"/>
    </row>
    <row r="77521" spans="40:40">
      <c r="AN77521" s="359"/>
    </row>
    <row r="77581" spans="40:40">
      <c r="AN77581" s="359"/>
    </row>
    <row r="77641" spans="40:40">
      <c r="AN77641" s="359"/>
    </row>
    <row r="77701" spans="40:40">
      <c r="AN77701" s="359"/>
    </row>
    <row r="77761" spans="40:40">
      <c r="AN77761" s="359"/>
    </row>
    <row r="77821" spans="40:40">
      <c r="AN77821" s="359"/>
    </row>
    <row r="77881" spans="40:40">
      <c r="AN77881" s="359"/>
    </row>
    <row r="77941" spans="40:40">
      <c r="AN77941" s="359"/>
    </row>
    <row r="78001" spans="40:40">
      <c r="AN78001" s="359"/>
    </row>
    <row r="78061" spans="40:40">
      <c r="AN78061" s="359"/>
    </row>
    <row r="78121" spans="40:40">
      <c r="AN78121" s="359"/>
    </row>
    <row r="78181" spans="40:40">
      <c r="AN78181" s="359"/>
    </row>
    <row r="78241" spans="40:40">
      <c r="AN78241" s="359"/>
    </row>
    <row r="78301" spans="40:40">
      <c r="AN78301" s="359"/>
    </row>
    <row r="78361" spans="40:40">
      <c r="AN78361" s="359"/>
    </row>
    <row r="78421" spans="40:40">
      <c r="AN78421" s="359"/>
    </row>
    <row r="78481" spans="40:40">
      <c r="AN78481" s="359"/>
    </row>
    <row r="78541" spans="40:40">
      <c r="AN78541" s="359"/>
    </row>
    <row r="78601" spans="40:40">
      <c r="AN78601" s="359"/>
    </row>
    <row r="78661" spans="40:40">
      <c r="AN78661" s="359"/>
    </row>
    <row r="78721" spans="40:40">
      <c r="AN78721" s="359"/>
    </row>
    <row r="78781" spans="40:40">
      <c r="AN78781" s="359"/>
    </row>
    <row r="78841" spans="40:40">
      <c r="AN78841" s="359"/>
    </row>
    <row r="78901" spans="40:40">
      <c r="AN78901" s="359"/>
    </row>
    <row r="78961" spans="40:40">
      <c r="AN78961" s="359"/>
    </row>
    <row r="79021" spans="40:40">
      <c r="AN79021" s="359"/>
    </row>
    <row r="79081" spans="40:40">
      <c r="AN79081" s="359"/>
    </row>
    <row r="79141" spans="40:40">
      <c r="AN79141" s="359"/>
    </row>
    <row r="79201" spans="40:40">
      <c r="AN79201" s="359"/>
    </row>
    <row r="79261" spans="40:40">
      <c r="AN79261" s="359"/>
    </row>
    <row r="79321" spans="40:40">
      <c r="AN79321" s="359"/>
    </row>
    <row r="79381" spans="40:40">
      <c r="AN79381" s="359"/>
    </row>
    <row r="79441" spans="40:40">
      <c r="AN79441" s="359"/>
    </row>
    <row r="79501" spans="40:40">
      <c r="AN79501" s="359"/>
    </row>
    <row r="79561" spans="40:40">
      <c r="AN79561" s="359"/>
    </row>
    <row r="79621" spans="40:40">
      <c r="AN79621" s="359"/>
    </row>
    <row r="79681" spans="40:40">
      <c r="AN79681" s="359"/>
    </row>
    <row r="79741" spans="40:40">
      <c r="AN79741" s="359"/>
    </row>
    <row r="79801" spans="40:40">
      <c r="AN79801" s="359"/>
    </row>
    <row r="79861" spans="40:40">
      <c r="AN79861" s="359"/>
    </row>
    <row r="79921" spans="40:40">
      <c r="AN79921" s="359"/>
    </row>
    <row r="79981" spans="40:40">
      <c r="AN79981" s="359"/>
    </row>
    <row r="80041" spans="40:40">
      <c r="AN80041" s="359"/>
    </row>
    <row r="80101" spans="40:40">
      <c r="AN80101" s="359"/>
    </row>
    <row r="80161" spans="40:40">
      <c r="AN80161" s="359"/>
    </row>
    <row r="80221" spans="40:40">
      <c r="AN80221" s="359"/>
    </row>
    <row r="80281" spans="40:40">
      <c r="AN80281" s="359"/>
    </row>
    <row r="80341" spans="40:40">
      <c r="AN80341" s="359"/>
    </row>
    <row r="80401" spans="40:40">
      <c r="AN80401" s="359"/>
    </row>
    <row r="80461" spans="40:40">
      <c r="AN80461" s="359"/>
    </row>
    <row r="80521" spans="40:40">
      <c r="AN80521" s="359"/>
    </row>
    <row r="80581" spans="40:40">
      <c r="AN80581" s="359"/>
    </row>
    <row r="80641" spans="40:40">
      <c r="AN80641" s="359"/>
    </row>
    <row r="80701" spans="40:40">
      <c r="AN80701" s="359"/>
    </row>
    <row r="80761" spans="40:40">
      <c r="AN80761" s="359"/>
    </row>
    <row r="80821" spans="40:40">
      <c r="AN80821" s="359"/>
    </row>
    <row r="80881" spans="40:40">
      <c r="AN80881" s="359"/>
    </row>
    <row r="80941" spans="40:40">
      <c r="AN80941" s="359"/>
    </row>
    <row r="81001" spans="40:40">
      <c r="AN81001" s="359"/>
    </row>
    <row r="81061" spans="40:40">
      <c r="AN81061" s="359"/>
    </row>
    <row r="81121" spans="40:40">
      <c r="AN81121" s="359"/>
    </row>
    <row r="81181" spans="40:40">
      <c r="AN81181" s="359"/>
    </row>
    <row r="81241" spans="40:40">
      <c r="AN81241" s="359"/>
    </row>
    <row r="81301" spans="40:40">
      <c r="AN81301" s="359"/>
    </row>
    <row r="81361" spans="40:40">
      <c r="AN81361" s="359"/>
    </row>
    <row r="81421" spans="40:40">
      <c r="AN81421" s="359"/>
    </row>
    <row r="81481" spans="40:40">
      <c r="AN81481" s="359"/>
    </row>
    <row r="81541" spans="40:40">
      <c r="AN81541" s="359"/>
    </row>
    <row r="81601" spans="40:40">
      <c r="AN81601" s="359"/>
    </row>
    <row r="81661" spans="40:40">
      <c r="AN81661" s="359"/>
    </row>
    <row r="81721" spans="40:40">
      <c r="AN81721" s="359"/>
    </row>
    <row r="81781" spans="40:40">
      <c r="AN81781" s="359"/>
    </row>
    <row r="81841" spans="40:40">
      <c r="AN81841" s="359"/>
    </row>
    <row r="81901" spans="40:40">
      <c r="AN81901" s="359"/>
    </row>
    <row r="81961" spans="40:40">
      <c r="AN81961" s="359"/>
    </row>
    <row r="82021" spans="40:40">
      <c r="AN82021" s="359"/>
    </row>
    <row r="82081" spans="40:40">
      <c r="AN82081" s="359"/>
    </row>
    <row r="82141" spans="40:40">
      <c r="AN82141" s="359"/>
    </row>
    <row r="82201" spans="40:40">
      <c r="AN82201" s="359"/>
    </row>
    <row r="82261" spans="40:40">
      <c r="AN82261" s="359"/>
    </row>
    <row r="82321" spans="40:40">
      <c r="AN82321" s="359"/>
    </row>
    <row r="82381" spans="40:40">
      <c r="AN82381" s="359"/>
    </row>
    <row r="82441" spans="40:40">
      <c r="AN82441" s="359"/>
    </row>
    <row r="82501" spans="40:40">
      <c r="AN82501" s="359"/>
    </row>
    <row r="82561" spans="40:40">
      <c r="AN82561" s="359"/>
    </row>
    <row r="82621" spans="40:40">
      <c r="AN82621" s="359"/>
    </row>
    <row r="82681" spans="40:40">
      <c r="AN82681" s="359"/>
    </row>
    <row r="82741" spans="40:40">
      <c r="AN82741" s="359"/>
    </row>
    <row r="82801" spans="40:40">
      <c r="AN82801" s="359"/>
    </row>
    <row r="82861" spans="40:40">
      <c r="AN82861" s="359"/>
    </row>
    <row r="82921" spans="40:40">
      <c r="AN82921" s="359"/>
    </row>
    <row r="82981" spans="40:40">
      <c r="AN82981" s="359"/>
    </row>
    <row r="83041" spans="40:40">
      <c r="AN83041" s="359"/>
    </row>
    <row r="83101" spans="40:40">
      <c r="AN83101" s="359"/>
    </row>
    <row r="83161" spans="40:40">
      <c r="AN83161" s="359"/>
    </row>
    <row r="83221" spans="40:40">
      <c r="AN83221" s="359"/>
    </row>
    <row r="83281" spans="40:40">
      <c r="AN83281" s="359"/>
    </row>
    <row r="83341" spans="40:40">
      <c r="AN83341" s="359"/>
    </row>
    <row r="83401" spans="40:40">
      <c r="AN83401" s="359"/>
    </row>
    <row r="83461" spans="40:40">
      <c r="AN83461" s="359"/>
    </row>
    <row r="83521" spans="40:40">
      <c r="AN83521" s="359"/>
    </row>
    <row r="83581" spans="40:40">
      <c r="AN83581" s="359"/>
    </row>
    <row r="83641" spans="40:40">
      <c r="AN83641" s="359"/>
    </row>
    <row r="83701" spans="40:40">
      <c r="AN83701" s="359"/>
    </row>
    <row r="83761" spans="40:40">
      <c r="AN83761" s="359"/>
    </row>
    <row r="83821" spans="40:40">
      <c r="AN83821" s="359"/>
    </row>
    <row r="83881" spans="40:40">
      <c r="AN83881" s="359"/>
    </row>
    <row r="83941" spans="40:40">
      <c r="AN83941" s="359"/>
    </row>
    <row r="84001" spans="40:40">
      <c r="AN84001" s="359"/>
    </row>
    <row r="84061" spans="40:40">
      <c r="AN84061" s="359"/>
    </row>
    <row r="84121" spans="40:40">
      <c r="AN84121" s="359"/>
    </row>
    <row r="84181" spans="40:40">
      <c r="AN84181" s="359"/>
    </row>
    <row r="84241" spans="40:40">
      <c r="AN84241" s="359"/>
    </row>
    <row r="84301" spans="40:40">
      <c r="AN84301" s="359"/>
    </row>
    <row r="84361" spans="40:40">
      <c r="AN84361" s="359"/>
    </row>
    <row r="84421" spans="40:40">
      <c r="AN84421" s="359"/>
    </row>
    <row r="84481" spans="40:40">
      <c r="AN84481" s="359"/>
    </row>
    <row r="84541" spans="40:40">
      <c r="AN84541" s="359"/>
    </row>
    <row r="84601" spans="40:40">
      <c r="AN84601" s="359"/>
    </row>
    <row r="84661" spans="40:40">
      <c r="AN84661" s="359"/>
    </row>
    <row r="84721" spans="40:40">
      <c r="AN84721" s="359"/>
    </row>
    <row r="84781" spans="40:40">
      <c r="AN84781" s="359"/>
    </row>
    <row r="84841" spans="40:40">
      <c r="AN84841" s="359"/>
    </row>
    <row r="84901" spans="40:40">
      <c r="AN84901" s="359"/>
    </row>
    <row r="84961" spans="40:40">
      <c r="AN84961" s="359"/>
    </row>
    <row r="85021" spans="40:40">
      <c r="AN85021" s="359"/>
    </row>
    <row r="85081" spans="40:40">
      <c r="AN85081" s="359"/>
    </row>
    <row r="85141" spans="40:40">
      <c r="AN85141" s="359"/>
    </row>
    <row r="85201" spans="40:40">
      <c r="AN85201" s="359"/>
    </row>
    <row r="85261" spans="40:40">
      <c r="AN85261" s="359"/>
    </row>
    <row r="85321" spans="40:40">
      <c r="AN85321" s="359"/>
    </row>
    <row r="85381" spans="40:40">
      <c r="AN85381" s="359"/>
    </row>
    <row r="85441" spans="40:40">
      <c r="AN85441" s="359"/>
    </row>
    <row r="85501" spans="40:40">
      <c r="AN85501" s="359"/>
    </row>
    <row r="85561" spans="40:40">
      <c r="AN85561" s="359"/>
    </row>
    <row r="85621" spans="40:40">
      <c r="AN85621" s="359"/>
    </row>
    <row r="85681" spans="40:40">
      <c r="AN85681" s="359"/>
    </row>
    <row r="85741" spans="40:40">
      <c r="AN85741" s="359"/>
    </row>
    <row r="85801" spans="40:40">
      <c r="AN85801" s="359"/>
    </row>
    <row r="85861" spans="40:40">
      <c r="AN85861" s="359"/>
    </row>
    <row r="85921" spans="40:40">
      <c r="AN85921" s="359"/>
    </row>
    <row r="85981" spans="40:40">
      <c r="AN85981" s="359"/>
    </row>
    <row r="86041" spans="40:40">
      <c r="AN86041" s="359"/>
    </row>
    <row r="86101" spans="40:40">
      <c r="AN86101" s="359"/>
    </row>
    <row r="86161" spans="40:40">
      <c r="AN86161" s="359"/>
    </row>
    <row r="86221" spans="40:40">
      <c r="AN86221" s="359"/>
    </row>
    <row r="86281" spans="40:40">
      <c r="AN86281" s="359"/>
    </row>
    <row r="86341" spans="40:40">
      <c r="AN86341" s="359"/>
    </row>
    <row r="86401" spans="40:40">
      <c r="AN86401" s="359"/>
    </row>
    <row r="86461" spans="40:40">
      <c r="AN86461" s="359"/>
    </row>
    <row r="86521" spans="40:40">
      <c r="AN86521" s="359"/>
    </row>
    <row r="86581" spans="40:40">
      <c r="AN86581" s="359"/>
    </row>
    <row r="86641" spans="40:40">
      <c r="AN86641" s="359"/>
    </row>
    <row r="86701" spans="40:40">
      <c r="AN86701" s="359"/>
    </row>
    <row r="86761" spans="40:40">
      <c r="AN86761" s="359"/>
    </row>
    <row r="86821" spans="40:40">
      <c r="AN86821" s="359"/>
    </row>
    <row r="86881" spans="40:40">
      <c r="AN86881" s="359"/>
    </row>
    <row r="86941" spans="40:40">
      <c r="AN86941" s="359"/>
    </row>
    <row r="87001" spans="40:40">
      <c r="AN87001" s="359"/>
    </row>
    <row r="87061" spans="40:40">
      <c r="AN87061" s="359"/>
    </row>
    <row r="87121" spans="40:40">
      <c r="AN87121" s="359"/>
    </row>
    <row r="87181" spans="40:40">
      <c r="AN87181" s="359"/>
    </row>
    <row r="87241" spans="40:40">
      <c r="AN87241" s="359"/>
    </row>
    <row r="87301" spans="40:40">
      <c r="AN87301" s="359"/>
    </row>
    <row r="87361" spans="40:40">
      <c r="AN87361" s="359"/>
    </row>
    <row r="87421" spans="40:40">
      <c r="AN87421" s="359"/>
    </row>
    <row r="87481" spans="40:40">
      <c r="AN87481" s="359"/>
    </row>
    <row r="87541" spans="40:40">
      <c r="AN87541" s="359"/>
    </row>
    <row r="87601" spans="40:40">
      <c r="AN87601" s="359"/>
    </row>
    <row r="87661" spans="40:40">
      <c r="AN87661" s="359"/>
    </row>
    <row r="87721" spans="40:40">
      <c r="AN87721" s="359"/>
    </row>
    <row r="87781" spans="40:40">
      <c r="AN87781" s="359"/>
    </row>
    <row r="87841" spans="40:40">
      <c r="AN87841" s="359"/>
    </row>
    <row r="87901" spans="40:40">
      <c r="AN87901" s="359"/>
    </row>
    <row r="87961" spans="40:40">
      <c r="AN87961" s="359"/>
    </row>
    <row r="88021" spans="40:40">
      <c r="AN88021" s="359"/>
    </row>
    <row r="88081" spans="40:40">
      <c r="AN88081" s="359"/>
    </row>
    <row r="88141" spans="40:40">
      <c r="AN88141" s="359"/>
    </row>
    <row r="88201" spans="40:40">
      <c r="AN88201" s="359"/>
    </row>
    <row r="88261" spans="40:40">
      <c r="AN88261" s="359"/>
    </row>
    <row r="88321" spans="40:40">
      <c r="AN88321" s="359"/>
    </row>
    <row r="88381" spans="40:40">
      <c r="AN88381" s="359"/>
    </row>
    <row r="88441" spans="40:40">
      <c r="AN88441" s="359"/>
    </row>
    <row r="88501" spans="40:40">
      <c r="AN88501" s="359"/>
    </row>
    <row r="88561" spans="40:40">
      <c r="AN88561" s="359"/>
    </row>
    <row r="88621" spans="40:40">
      <c r="AN88621" s="359"/>
    </row>
    <row r="88681" spans="40:40">
      <c r="AN88681" s="359"/>
    </row>
    <row r="88741" spans="40:40">
      <c r="AN88741" s="359"/>
    </row>
    <row r="88801" spans="40:40">
      <c r="AN88801" s="359"/>
    </row>
    <row r="88861" spans="40:40">
      <c r="AN88861" s="359"/>
    </row>
    <row r="88921" spans="40:40">
      <c r="AN88921" s="359"/>
    </row>
    <row r="88981" spans="40:40">
      <c r="AN88981" s="359"/>
    </row>
    <row r="89041" spans="40:40">
      <c r="AN89041" s="359"/>
    </row>
    <row r="89101" spans="40:40">
      <c r="AN89101" s="359"/>
    </row>
    <row r="89161" spans="40:40">
      <c r="AN89161" s="359"/>
    </row>
    <row r="89221" spans="40:40">
      <c r="AN89221" s="359"/>
    </row>
    <row r="89281" spans="40:40">
      <c r="AN89281" s="359"/>
    </row>
    <row r="89341" spans="40:40">
      <c r="AN89341" s="359"/>
    </row>
    <row r="89401" spans="40:40">
      <c r="AN89401" s="359"/>
    </row>
    <row r="89461" spans="40:40">
      <c r="AN89461" s="359"/>
    </row>
    <row r="89521" spans="40:40">
      <c r="AN89521" s="359"/>
    </row>
    <row r="89581" spans="40:40">
      <c r="AN89581" s="359"/>
    </row>
    <row r="89641" spans="40:40">
      <c r="AN89641" s="359"/>
    </row>
    <row r="89701" spans="40:40">
      <c r="AN89701" s="359"/>
    </row>
    <row r="89761" spans="40:40">
      <c r="AN89761" s="359"/>
    </row>
    <row r="89821" spans="40:40">
      <c r="AN89821" s="359"/>
    </row>
    <row r="89881" spans="40:40">
      <c r="AN89881" s="359"/>
    </row>
    <row r="89941" spans="40:40">
      <c r="AN89941" s="359"/>
    </row>
    <row r="90001" spans="40:40">
      <c r="AN90001" s="359"/>
    </row>
    <row r="90061" spans="40:40">
      <c r="AN90061" s="359"/>
    </row>
    <row r="90121" spans="40:40">
      <c r="AN90121" s="359"/>
    </row>
    <row r="90181" spans="40:40">
      <c r="AN90181" s="359"/>
    </row>
    <row r="90241" spans="40:40">
      <c r="AN90241" s="359"/>
    </row>
    <row r="90301" spans="40:40">
      <c r="AN90301" s="359"/>
    </row>
    <row r="90361" spans="40:40">
      <c r="AN90361" s="359"/>
    </row>
    <row r="90421" spans="40:40">
      <c r="AN90421" s="359"/>
    </row>
    <row r="90481" spans="40:40">
      <c r="AN90481" s="359"/>
    </row>
    <row r="90541" spans="40:40">
      <c r="AN90541" s="359"/>
    </row>
    <row r="90601" spans="40:40">
      <c r="AN90601" s="359"/>
    </row>
    <row r="90661" spans="40:40">
      <c r="AN90661" s="359"/>
    </row>
    <row r="90721" spans="40:40">
      <c r="AN90721" s="359"/>
    </row>
    <row r="90781" spans="40:40">
      <c r="AN90781" s="359"/>
    </row>
    <row r="90841" spans="40:40">
      <c r="AN90841" s="359"/>
    </row>
    <row r="90901" spans="40:40">
      <c r="AN90901" s="359"/>
    </row>
    <row r="90961" spans="40:40">
      <c r="AN90961" s="359"/>
    </row>
    <row r="91021" spans="40:40">
      <c r="AN91021" s="359"/>
    </row>
    <row r="91081" spans="40:40">
      <c r="AN91081" s="359"/>
    </row>
    <row r="91141" spans="40:40">
      <c r="AN91141" s="359"/>
    </row>
    <row r="91201" spans="40:40">
      <c r="AN91201" s="359"/>
    </row>
    <row r="91261" spans="40:40">
      <c r="AN91261" s="359"/>
    </row>
    <row r="91321" spans="40:40">
      <c r="AN91321" s="359"/>
    </row>
    <row r="91381" spans="40:40">
      <c r="AN91381" s="359"/>
    </row>
    <row r="91441" spans="40:40">
      <c r="AN91441" s="359"/>
    </row>
    <row r="91501" spans="40:40">
      <c r="AN91501" s="359"/>
    </row>
    <row r="91561" spans="40:40">
      <c r="AN91561" s="359"/>
    </row>
    <row r="91621" spans="40:40">
      <c r="AN91621" s="359"/>
    </row>
    <row r="91681" spans="40:40">
      <c r="AN91681" s="359"/>
    </row>
    <row r="91741" spans="40:40">
      <c r="AN91741" s="359"/>
    </row>
    <row r="91801" spans="40:40">
      <c r="AN91801" s="359"/>
    </row>
    <row r="91861" spans="40:40">
      <c r="AN91861" s="359"/>
    </row>
    <row r="91921" spans="40:40">
      <c r="AN91921" s="359"/>
    </row>
    <row r="91981" spans="40:40">
      <c r="AN91981" s="359"/>
    </row>
    <row r="92041" spans="40:40">
      <c r="AN92041" s="359"/>
    </row>
    <row r="92101" spans="40:40">
      <c r="AN92101" s="359"/>
    </row>
    <row r="92161" spans="40:40">
      <c r="AN92161" s="359"/>
    </row>
    <row r="92221" spans="40:40">
      <c r="AN92221" s="359"/>
    </row>
    <row r="92281" spans="40:40">
      <c r="AN92281" s="359"/>
    </row>
    <row r="92341" spans="40:40">
      <c r="AN92341" s="359"/>
    </row>
    <row r="92401" spans="40:40">
      <c r="AN92401" s="359"/>
    </row>
    <row r="92461" spans="40:40">
      <c r="AN92461" s="359"/>
    </row>
    <row r="92521" spans="40:40">
      <c r="AN92521" s="359"/>
    </row>
    <row r="92581" spans="40:40">
      <c r="AN92581" s="359"/>
    </row>
    <row r="92641" spans="40:40">
      <c r="AN92641" s="359"/>
    </row>
    <row r="92701" spans="40:40">
      <c r="AN92701" s="359"/>
    </row>
    <row r="92761" spans="40:40">
      <c r="AN92761" s="359"/>
    </row>
    <row r="92821" spans="40:40">
      <c r="AN92821" s="359"/>
    </row>
    <row r="92881" spans="40:40">
      <c r="AN92881" s="359"/>
    </row>
    <row r="92941" spans="40:40">
      <c r="AN92941" s="359"/>
    </row>
    <row r="93001" spans="40:40">
      <c r="AN93001" s="359"/>
    </row>
    <row r="93061" spans="40:40">
      <c r="AN93061" s="359"/>
    </row>
    <row r="93121" spans="40:40">
      <c r="AN93121" s="359"/>
    </row>
    <row r="93181" spans="40:40">
      <c r="AN93181" s="359"/>
    </row>
    <row r="93241" spans="40:40">
      <c r="AN93241" s="359"/>
    </row>
    <row r="93301" spans="40:40">
      <c r="AN93301" s="359"/>
    </row>
    <row r="93361" spans="40:40">
      <c r="AN93361" s="359"/>
    </row>
    <row r="93421" spans="40:40">
      <c r="AN93421" s="359"/>
    </row>
    <row r="93481" spans="40:40">
      <c r="AN93481" s="359"/>
    </row>
    <row r="93541" spans="40:40">
      <c r="AN93541" s="359"/>
    </row>
    <row r="93601" spans="40:40">
      <c r="AN93601" s="359"/>
    </row>
    <row r="93661" spans="40:40">
      <c r="AN93661" s="359"/>
    </row>
    <row r="93721" spans="40:40">
      <c r="AN93721" s="359"/>
    </row>
    <row r="93781" spans="40:40">
      <c r="AN93781" s="359"/>
    </row>
    <row r="93841" spans="40:40">
      <c r="AN93841" s="359"/>
    </row>
    <row r="93901" spans="40:40">
      <c r="AN93901" s="359"/>
    </row>
    <row r="93961" spans="40:40">
      <c r="AN93961" s="359"/>
    </row>
    <row r="94021" spans="40:40">
      <c r="AN94021" s="359"/>
    </row>
    <row r="94081" spans="40:40">
      <c r="AN94081" s="359"/>
    </row>
    <row r="94141" spans="40:40">
      <c r="AN94141" s="359"/>
    </row>
    <row r="94201" spans="40:40">
      <c r="AN94201" s="359"/>
    </row>
    <row r="94261" spans="40:40">
      <c r="AN94261" s="359"/>
    </row>
    <row r="94321" spans="40:40">
      <c r="AN94321" s="359"/>
    </row>
    <row r="94381" spans="40:40">
      <c r="AN94381" s="359"/>
    </row>
    <row r="94441" spans="40:40">
      <c r="AN94441" s="359"/>
    </row>
    <row r="94501" spans="40:40">
      <c r="AN94501" s="359"/>
    </row>
    <row r="94561" spans="40:40">
      <c r="AN94561" s="359"/>
    </row>
    <row r="94621" spans="40:40">
      <c r="AN94621" s="359"/>
    </row>
    <row r="94681" spans="40:40">
      <c r="AN94681" s="359"/>
    </row>
    <row r="94741" spans="40:40">
      <c r="AN94741" s="359"/>
    </row>
    <row r="94801" spans="40:40">
      <c r="AN94801" s="359"/>
    </row>
    <row r="94861" spans="40:40">
      <c r="AN94861" s="359"/>
    </row>
    <row r="94921" spans="40:40">
      <c r="AN94921" s="359"/>
    </row>
    <row r="94981" spans="40:40">
      <c r="AN94981" s="359"/>
    </row>
    <row r="95041" spans="40:40">
      <c r="AN95041" s="359"/>
    </row>
    <row r="95101" spans="40:40">
      <c r="AN95101" s="359"/>
    </row>
    <row r="95161" spans="40:40">
      <c r="AN95161" s="359"/>
    </row>
    <row r="95221" spans="40:40">
      <c r="AN95221" s="359"/>
    </row>
    <row r="95281" spans="40:40">
      <c r="AN95281" s="359"/>
    </row>
    <row r="95341" spans="40:40">
      <c r="AN95341" s="359"/>
    </row>
    <row r="95401" spans="40:40">
      <c r="AN95401" s="359"/>
    </row>
    <row r="95461" spans="40:40">
      <c r="AN95461" s="359"/>
    </row>
    <row r="95521" spans="40:40">
      <c r="AN95521" s="359"/>
    </row>
    <row r="95581" spans="40:40">
      <c r="AN95581" s="359"/>
    </row>
    <row r="95641" spans="40:40">
      <c r="AN95641" s="359"/>
    </row>
    <row r="95701" spans="40:40">
      <c r="AN95701" s="359"/>
    </row>
    <row r="95761" spans="40:40">
      <c r="AN95761" s="359"/>
    </row>
    <row r="95821" spans="40:40">
      <c r="AN95821" s="359"/>
    </row>
    <row r="95881" spans="40:40">
      <c r="AN95881" s="359"/>
    </row>
    <row r="95941" spans="40:40">
      <c r="AN95941" s="359"/>
    </row>
    <row r="96001" spans="40:40">
      <c r="AN96001" s="359"/>
    </row>
    <row r="96061" spans="40:40">
      <c r="AN96061" s="359"/>
    </row>
    <row r="96121" spans="40:40">
      <c r="AN96121" s="359"/>
    </row>
    <row r="96181" spans="40:40">
      <c r="AN96181" s="359"/>
    </row>
    <row r="96241" spans="40:40">
      <c r="AN96241" s="359"/>
    </row>
    <row r="96301" spans="40:40">
      <c r="AN96301" s="359"/>
    </row>
    <row r="96361" spans="40:40">
      <c r="AN96361" s="359"/>
    </row>
    <row r="96421" spans="40:40">
      <c r="AN96421" s="359"/>
    </row>
    <row r="96481" spans="40:40">
      <c r="AN96481" s="359"/>
    </row>
    <row r="96541" spans="40:40">
      <c r="AN96541" s="359"/>
    </row>
    <row r="96601" spans="40:40">
      <c r="AN96601" s="359"/>
    </row>
    <row r="96661" spans="40:40">
      <c r="AN96661" s="359"/>
    </row>
    <row r="96721" spans="40:40">
      <c r="AN96721" s="359"/>
    </row>
    <row r="96781" spans="40:40">
      <c r="AN96781" s="359"/>
    </row>
    <row r="96841" spans="40:40">
      <c r="AN96841" s="359"/>
    </row>
    <row r="96901" spans="40:40">
      <c r="AN96901" s="359"/>
    </row>
    <row r="96961" spans="40:40">
      <c r="AN96961" s="359"/>
    </row>
    <row r="97021" spans="40:40">
      <c r="AN97021" s="359"/>
    </row>
    <row r="97081" spans="40:40">
      <c r="AN97081" s="359"/>
    </row>
    <row r="97141" spans="40:40">
      <c r="AN97141" s="359"/>
    </row>
    <row r="97201" spans="40:40">
      <c r="AN97201" s="359"/>
    </row>
    <row r="97261" spans="40:40">
      <c r="AN97261" s="359"/>
    </row>
    <row r="97321" spans="40:40">
      <c r="AN97321" s="359"/>
    </row>
    <row r="97381" spans="40:40">
      <c r="AN97381" s="359"/>
    </row>
    <row r="97441" spans="40:40">
      <c r="AN97441" s="359"/>
    </row>
    <row r="97501" spans="40:40">
      <c r="AN97501" s="359"/>
    </row>
    <row r="97561" spans="40:40">
      <c r="AN97561" s="359"/>
    </row>
    <row r="97621" spans="40:40">
      <c r="AN97621" s="359"/>
    </row>
    <row r="97681" spans="40:40">
      <c r="AN97681" s="359"/>
    </row>
    <row r="97741" spans="40:40">
      <c r="AN97741" s="359"/>
    </row>
    <row r="97801" spans="40:40">
      <c r="AN97801" s="359"/>
    </row>
    <row r="97861" spans="40:40">
      <c r="AN97861" s="359"/>
    </row>
    <row r="97921" spans="40:40">
      <c r="AN97921" s="359"/>
    </row>
    <row r="97981" spans="40:40">
      <c r="AN97981" s="359"/>
    </row>
    <row r="98041" spans="40:40">
      <c r="AN98041" s="359"/>
    </row>
    <row r="98101" spans="40:40">
      <c r="AN98101" s="359"/>
    </row>
    <row r="98161" spans="40:40">
      <c r="AN98161" s="359"/>
    </row>
    <row r="98221" spans="40:40">
      <c r="AN98221" s="359"/>
    </row>
    <row r="98281" spans="40:40">
      <c r="AN98281" s="359"/>
    </row>
    <row r="98341" spans="40:40">
      <c r="AN98341" s="359"/>
    </row>
    <row r="98401" spans="40:40">
      <c r="AN98401" s="359"/>
    </row>
    <row r="98461" spans="40:40">
      <c r="AN98461" s="359"/>
    </row>
    <row r="98521" spans="40:40">
      <c r="AN98521" s="359"/>
    </row>
    <row r="98581" spans="40:40">
      <c r="AN98581" s="359"/>
    </row>
    <row r="98641" spans="40:40">
      <c r="AN98641" s="359"/>
    </row>
    <row r="98701" spans="40:40">
      <c r="AN98701" s="359"/>
    </row>
    <row r="98761" spans="40:40">
      <c r="AN98761" s="359"/>
    </row>
    <row r="98821" spans="40:40">
      <c r="AN98821" s="359"/>
    </row>
    <row r="98881" spans="40:40">
      <c r="AN98881" s="359"/>
    </row>
    <row r="98941" spans="40:40">
      <c r="AN98941" s="359"/>
    </row>
    <row r="99001" spans="40:40">
      <c r="AN99001" s="359"/>
    </row>
    <row r="99061" spans="40:40">
      <c r="AN99061" s="359"/>
    </row>
    <row r="99121" spans="40:40">
      <c r="AN99121" s="359"/>
    </row>
    <row r="99181" spans="40:40">
      <c r="AN99181" s="359"/>
    </row>
    <row r="99241" spans="40:40">
      <c r="AN99241" s="359"/>
    </row>
    <row r="99301" spans="40:40">
      <c r="AN99301" s="359"/>
    </row>
    <row r="99361" spans="40:40">
      <c r="AN99361" s="359"/>
    </row>
    <row r="99421" spans="40:40">
      <c r="AN99421" s="359"/>
    </row>
    <row r="99481" spans="40:40">
      <c r="AN99481" s="359"/>
    </row>
    <row r="99541" spans="40:40">
      <c r="AN99541" s="359"/>
    </row>
    <row r="99601" spans="40:40">
      <c r="AN99601" s="359"/>
    </row>
    <row r="99661" spans="40:40">
      <c r="AN99661" s="359"/>
    </row>
    <row r="99721" spans="40:40">
      <c r="AN99721" s="359"/>
    </row>
    <row r="99781" spans="40:40">
      <c r="AN99781" s="359"/>
    </row>
    <row r="99841" spans="40:40">
      <c r="AN99841" s="359"/>
    </row>
    <row r="99901" spans="40:40">
      <c r="AN99901" s="359"/>
    </row>
    <row r="99961" spans="40:40">
      <c r="AN99961" s="359"/>
    </row>
    <row r="100021" spans="40:40">
      <c r="AN100021" s="359"/>
    </row>
    <row r="100081" spans="40:40">
      <c r="AN100081" s="359"/>
    </row>
    <row r="100141" spans="40:40">
      <c r="AN100141" s="359"/>
    </row>
    <row r="100201" spans="40:40">
      <c r="AN100201" s="359"/>
    </row>
    <row r="100261" spans="40:40">
      <c r="AN100261" s="359"/>
    </row>
    <row r="100321" spans="40:40">
      <c r="AN100321" s="359"/>
    </row>
    <row r="100381" spans="40:40">
      <c r="AN100381" s="359"/>
    </row>
    <row r="100441" spans="40:40">
      <c r="AN100441" s="359"/>
    </row>
    <row r="100501" spans="40:40">
      <c r="AN100501" s="359"/>
    </row>
    <row r="100561" spans="40:40">
      <c r="AN100561" s="359"/>
    </row>
    <row r="100621" spans="40:40">
      <c r="AN100621" s="359"/>
    </row>
    <row r="100681" spans="40:40">
      <c r="AN100681" s="359"/>
    </row>
    <row r="100741" spans="40:40">
      <c r="AN100741" s="359"/>
    </row>
    <row r="100801" spans="40:40">
      <c r="AN100801" s="359"/>
    </row>
    <row r="100861" spans="40:40">
      <c r="AN100861" s="359"/>
    </row>
    <row r="100921" spans="40:40">
      <c r="AN100921" s="359"/>
    </row>
    <row r="100981" spans="40:40">
      <c r="AN100981" s="359"/>
    </row>
    <row r="101041" spans="40:40">
      <c r="AN101041" s="359"/>
    </row>
    <row r="101101" spans="40:40">
      <c r="AN101101" s="359"/>
    </row>
    <row r="101161" spans="40:40">
      <c r="AN101161" s="359"/>
    </row>
    <row r="101221" spans="40:40">
      <c r="AN101221" s="359"/>
    </row>
    <row r="101281" spans="40:40">
      <c r="AN101281" s="359"/>
    </row>
    <row r="101341" spans="40:40">
      <c r="AN101341" s="359"/>
    </row>
    <row r="101401" spans="40:40">
      <c r="AN101401" s="359"/>
    </row>
    <row r="101461" spans="40:40">
      <c r="AN101461" s="359"/>
    </row>
    <row r="101521" spans="40:40">
      <c r="AN101521" s="359"/>
    </row>
    <row r="101581" spans="40:40">
      <c r="AN101581" s="359"/>
    </row>
    <row r="101641" spans="40:40">
      <c r="AN101641" s="359"/>
    </row>
    <row r="101701" spans="40:40">
      <c r="AN101701" s="359"/>
    </row>
    <row r="101761" spans="40:40">
      <c r="AN101761" s="359"/>
    </row>
    <row r="101821" spans="40:40">
      <c r="AN101821" s="359"/>
    </row>
    <row r="101881" spans="40:40">
      <c r="AN101881" s="359"/>
    </row>
    <row r="101941" spans="40:40">
      <c r="AN101941" s="359"/>
    </row>
    <row r="102001" spans="40:40">
      <c r="AN102001" s="359"/>
    </row>
    <row r="102061" spans="40:40">
      <c r="AN102061" s="359"/>
    </row>
    <row r="102121" spans="40:40">
      <c r="AN102121" s="359"/>
    </row>
    <row r="102181" spans="40:40">
      <c r="AN102181" s="359"/>
    </row>
    <row r="102241" spans="40:40">
      <c r="AN102241" s="359"/>
    </row>
    <row r="102301" spans="40:40">
      <c r="AN102301" s="359"/>
    </row>
    <row r="102361" spans="40:40">
      <c r="AN102361" s="359"/>
    </row>
    <row r="102421" spans="40:40">
      <c r="AN102421" s="359"/>
    </row>
    <row r="102481" spans="40:40">
      <c r="AN102481" s="359"/>
    </row>
    <row r="102541" spans="40:40">
      <c r="AN102541" s="359"/>
    </row>
    <row r="102601" spans="40:40">
      <c r="AN102601" s="359"/>
    </row>
    <row r="102661" spans="40:40">
      <c r="AN102661" s="359"/>
    </row>
    <row r="102721" spans="40:40">
      <c r="AN102721" s="359"/>
    </row>
    <row r="102781" spans="40:40">
      <c r="AN102781" s="359"/>
    </row>
    <row r="102841" spans="40:40">
      <c r="AN102841" s="359"/>
    </row>
    <row r="102901" spans="40:40">
      <c r="AN102901" s="359"/>
    </row>
    <row r="102961" spans="40:40">
      <c r="AN102961" s="359"/>
    </row>
    <row r="103021" spans="40:40">
      <c r="AN103021" s="359"/>
    </row>
    <row r="103081" spans="40:40">
      <c r="AN103081" s="359"/>
    </row>
    <row r="103141" spans="40:40">
      <c r="AN103141" s="359"/>
    </row>
    <row r="103201" spans="40:40">
      <c r="AN103201" s="359"/>
    </row>
    <row r="103261" spans="40:40">
      <c r="AN103261" s="359"/>
    </row>
    <row r="103321" spans="40:40">
      <c r="AN103321" s="359"/>
    </row>
    <row r="103381" spans="40:40">
      <c r="AN103381" s="359"/>
    </row>
    <row r="103441" spans="40:40">
      <c r="AN103441" s="359"/>
    </row>
    <row r="103501" spans="40:40">
      <c r="AN103501" s="359"/>
    </row>
    <row r="103561" spans="40:40">
      <c r="AN103561" s="359"/>
    </row>
    <row r="103621" spans="40:40">
      <c r="AN103621" s="359"/>
    </row>
    <row r="103681" spans="40:40">
      <c r="AN103681" s="359"/>
    </row>
    <row r="103741" spans="40:40">
      <c r="AN103741" s="359"/>
    </row>
    <row r="103801" spans="40:40">
      <c r="AN103801" s="359"/>
    </row>
    <row r="103861" spans="40:40">
      <c r="AN103861" s="359"/>
    </row>
    <row r="103921" spans="40:40">
      <c r="AN103921" s="359"/>
    </row>
    <row r="103981" spans="40:40">
      <c r="AN103981" s="359"/>
    </row>
    <row r="104041" spans="40:40">
      <c r="AN104041" s="359"/>
    </row>
    <row r="104101" spans="40:40">
      <c r="AN104101" s="359"/>
    </row>
    <row r="104161" spans="40:40">
      <c r="AN104161" s="359"/>
    </row>
    <row r="104221" spans="40:40">
      <c r="AN104221" s="359"/>
    </row>
    <row r="104281" spans="40:40">
      <c r="AN104281" s="359"/>
    </row>
    <row r="104341" spans="40:40">
      <c r="AN104341" s="359"/>
    </row>
    <row r="104401" spans="40:40">
      <c r="AN104401" s="359"/>
    </row>
    <row r="104461" spans="40:40">
      <c r="AN104461" s="359"/>
    </row>
    <row r="104521" spans="40:40">
      <c r="AN104521" s="359"/>
    </row>
    <row r="104581" spans="40:40">
      <c r="AN104581" s="359"/>
    </row>
    <row r="104641" spans="40:40">
      <c r="AN104641" s="359"/>
    </row>
    <row r="104701" spans="40:40">
      <c r="AN104701" s="359"/>
    </row>
    <row r="104761" spans="40:40">
      <c r="AN104761" s="359"/>
    </row>
    <row r="104821" spans="40:40">
      <c r="AN104821" s="359"/>
    </row>
    <row r="104881" spans="40:40">
      <c r="AN104881" s="359"/>
    </row>
    <row r="104941" spans="40:40">
      <c r="AN104941" s="359"/>
    </row>
    <row r="105001" spans="40:40">
      <c r="AN105001" s="359"/>
    </row>
    <row r="105061" spans="40:40">
      <c r="AN105061" s="359"/>
    </row>
    <row r="105121" spans="40:40">
      <c r="AN105121" s="359"/>
    </row>
    <row r="105181" spans="40:40">
      <c r="AN105181" s="359"/>
    </row>
    <row r="105241" spans="40:40">
      <c r="AN105241" s="359"/>
    </row>
    <row r="105301" spans="40:40">
      <c r="AN105301" s="359"/>
    </row>
    <row r="105361" spans="40:40">
      <c r="AN105361" s="359"/>
    </row>
    <row r="105421" spans="40:40">
      <c r="AN105421" s="359"/>
    </row>
    <row r="105481" spans="40:40">
      <c r="AN105481" s="359"/>
    </row>
    <row r="105541" spans="40:40">
      <c r="AN105541" s="359"/>
    </row>
    <row r="105601" spans="40:40">
      <c r="AN105601" s="359"/>
    </row>
    <row r="105661" spans="40:40">
      <c r="AN105661" s="359"/>
    </row>
    <row r="105721" spans="40:40">
      <c r="AN105721" s="359"/>
    </row>
    <row r="105781" spans="40:40">
      <c r="AN105781" s="359"/>
    </row>
    <row r="105841" spans="40:40">
      <c r="AN105841" s="359"/>
    </row>
    <row r="105901" spans="40:40">
      <c r="AN105901" s="359"/>
    </row>
    <row r="105961" spans="40:40">
      <c r="AN105961" s="359"/>
    </row>
    <row r="106021" spans="40:40">
      <c r="AN106021" s="359"/>
    </row>
    <row r="106081" spans="40:40">
      <c r="AN106081" s="359"/>
    </row>
    <row r="106141" spans="40:40">
      <c r="AN106141" s="359"/>
    </row>
    <row r="106201" spans="40:40">
      <c r="AN106201" s="359"/>
    </row>
    <row r="106261" spans="40:40">
      <c r="AN106261" s="359"/>
    </row>
    <row r="106321" spans="40:40">
      <c r="AN106321" s="359"/>
    </row>
    <row r="106381" spans="40:40">
      <c r="AN106381" s="359"/>
    </row>
    <row r="106441" spans="40:40">
      <c r="AN106441" s="359"/>
    </row>
    <row r="106501" spans="40:40">
      <c r="AN106501" s="359"/>
    </row>
    <row r="106561" spans="40:40">
      <c r="AN106561" s="359"/>
    </row>
    <row r="106621" spans="40:40">
      <c r="AN106621" s="359"/>
    </row>
    <row r="106681" spans="40:40">
      <c r="AN106681" s="359"/>
    </row>
    <row r="106741" spans="40:40">
      <c r="AN106741" s="359"/>
    </row>
    <row r="106801" spans="40:40">
      <c r="AN106801" s="359"/>
    </row>
    <row r="106861" spans="40:40">
      <c r="AN106861" s="359"/>
    </row>
    <row r="106921" spans="40:40">
      <c r="AN106921" s="359"/>
    </row>
    <row r="106981" spans="40:40">
      <c r="AN106981" s="359"/>
    </row>
    <row r="107041" spans="40:40">
      <c r="AN107041" s="359"/>
    </row>
    <row r="107101" spans="40:40">
      <c r="AN107101" s="359"/>
    </row>
    <row r="107161" spans="40:40">
      <c r="AN107161" s="359"/>
    </row>
    <row r="107221" spans="40:40">
      <c r="AN107221" s="359"/>
    </row>
    <row r="107281" spans="40:40">
      <c r="AN107281" s="359"/>
    </row>
    <row r="107341" spans="40:40">
      <c r="AN107341" s="359"/>
    </row>
    <row r="107401" spans="40:40">
      <c r="AN107401" s="359"/>
    </row>
    <row r="107461" spans="40:40">
      <c r="AN107461" s="359"/>
    </row>
    <row r="107521" spans="40:40">
      <c r="AN107521" s="359"/>
    </row>
    <row r="107581" spans="40:40">
      <c r="AN107581" s="359"/>
    </row>
    <row r="107641" spans="40:40">
      <c r="AN107641" s="359"/>
    </row>
    <row r="107701" spans="40:40">
      <c r="AN107701" s="359"/>
    </row>
    <row r="107761" spans="40:40">
      <c r="AN107761" s="359"/>
    </row>
    <row r="107821" spans="40:40">
      <c r="AN107821" s="359"/>
    </row>
    <row r="107881" spans="40:40">
      <c r="AN107881" s="359"/>
    </row>
    <row r="107941" spans="40:40">
      <c r="AN107941" s="359"/>
    </row>
    <row r="108001" spans="40:40">
      <c r="AN108001" s="359"/>
    </row>
    <row r="108061" spans="40:40">
      <c r="AN108061" s="359"/>
    </row>
    <row r="108121" spans="40:40">
      <c r="AN108121" s="359"/>
    </row>
    <row r="108181" spans="40:40">
      <c r="AN108181" s="359"/>
    </row>
    <row r="108241" spans="40:40">
      <c r="AN108241" s="359"/>
    </row>
    <row r="108301" spans="40:40">
      <c r="AN108301" s="359"/>
    </row>
    <row r="108361" spans="40:40">
      <c r="AN108361" s="359"/>
    </row>
    <row r="108421" spans="40:40">
      <c r="AN108421" s="359"/>
    </row>
    <row r="108481" spans="40:40">
      <c r="AN108481" s="359"/>
    </row>
    <row r="108541" spans="40:40">
      <c r="AN108541" s="359"/>
    </row>
    <row r="108601" spans="40:40">
      <c r="AN108601" s="359"/>
    </row>
    <row r="108661" spans="40:40">
      <c r="AN108661" s="359"/>
    </row>
    <row r="108721" spans="40:40">
      <c r="AN108721" s="359"/>
    </row>
    <row r="108781" spans="40:40">
      <c r="AN108781" s="359"/>
    </row>
    <row r="108841" spans="40:40">
      <c r="AN108841" s="359"/>
    </row>
    <row r="108901" spans="40:40">
      <c r="AN108901" s="359"/>
    </row>
    <row r="108961" spans="40:40">
      <c r="AN108961" s="359"/>
    </row>
    <row r="109021" spans="40:40">
      <c r="AN109021" s="359"/>
    </row>
    <row r="109081" spans="40:40">
      <c r="AN109081" s="359"/>
    </row>
    <row r="109141" spans="40:40">
      <c r="AN109141" s="359"/>
    </row>
    <row r="109201" spans="40:40">
      <c r="AN109201" s="359"/>
    </row>
    <row r="109261" spans="40:40">
      <c r="AN109261" s="359"/>
    </row>
    <row r="109321" spans="40:40">
      <c r="AN109321" s="359"/>
    </row>
    <row r="109381" spans="40:40">
      <c r="AN109381" s="359"/>
    </row>
    <row r="109441" spans="40:40">
      <c r="AN109441" s="359"/>
    </row>
    <row r="109501" spans="40:40">
      <c r="AN109501" s="359"/>
    </row>
    <row r="109561" spans="40:40">
      <c r="AN109561" s="359"/>
    </row>
    <row r="109621" spans="40:40">
      <c r="AN109621" s="359"/>
    </row>
    <row r="109681" spans="40:40">
      <c r="AN109681" s="359"/>
    </row>
    <row r="109741" spans="40:40">
      <c r="AN109741" s="359"/>
    </row>
    <row r="109801" spans="40:40">
      <c r="AN109801" s="359"/>
    </row>
    <row r="109861" spans="40:40">
      <c r="AN109861" s="359"/>
    </row>
    <row r="109921" spans="40:40">
      <c r="AN109921" s="359"/>
    </row>
    <row r="109981" spans="40:40">
      <c r="AN109981" s="359"/>
    </row>
    <row r="110041" spans="40:40">
      <c r="AN110041" s="359"/>
    </row>
    <row r="110101" spans="40:40">
      <c r="AN110101" s="359"/>
    </row>
    <row r="110161" spans="40:40">
      <c r="AN110161" s="359"/>
    </row>
    <row r="110221" spans="40:40">
      <c r="AN110221" s="359"/>
    </row>
    <row r="110281" spans="40:40">
      <c r="AN110281" s="359"/>
    </row>
    <row r="110341" spans="40:40">
      <c r="AN110341" s="359"/>
    </row>
    <row r="110401" spans="40:40">
      <c r="AN110401" s="359"/>
    </row>
    <row r="110461" spans="40:40">
      <c r="AN110461" s="359"/>
    </row>
    <row r="110521" spans="40:40">
      <c r="AN110521" s="359"/>
    </row>
    <row r="110581" spans="40:40">
      <c r="AN110581" s="359"/>
    </row>
    <row r="110641" spans="40:40">
      <c r="AN110641" s="359"/>
    </row>
    <row r="110701" spans="40:40">
      <c r="AN110701" s="359"/>
    </row>
    <row r="110761" spans="40:40">
      <c r="AN110761" s="359"/>
    </row>
    <row r="110821" spans="40:40">
      <c r="AN110821" s="359"/>
    </row>
    <row r="110881" spans="40:40">
      <c r="AN110881" s="359"/>
    </row>
    <row r="110941" spans="40:40">
      <c r="AN110941" s="359"/>
    </row>
    <row r="111001" spans="40:40">
      <c r="AN111001" s="359"/>
    </row>
    <row r="111061" spans="40:40">
      <c r="AN111061" s="359"/>
    </row>
    <row r="111121" spans="40:40">
      <c r="AN111121" s="359"/>
    </row>
    <row r="111181" spans="40:40">
      <c r="AN111181" s="359"/>
    </row>
    <row r="111241" spans="40:40">
      <c r="AN111241" s="359"/>
    </row>
    <row r="111301" spans="40:40">
      <c r="AN111301" s="359"/>
    </row>
    <row r="111361" spans="40:40">
      <c r="AN111361" s="359"/>
    </row>
    <row r="111421" spans="40:40">
      <c r="AN111421" s="359"/>
    </row>
    <row r="111481" spans="40:40">
      <c r="AN111481" s="359"/>
    </row>
    <row r="111541" spans="40:40">
      <c r="AN111541" s="359"/>
    </row>
    <row r="111601" spans="40:40">
      <c r="AN111601" s="359"/>
    </row>
    <row r="111661" spans="40:40">
      <c r="AN111661" s="359"/>
    </row>
    <row r="111721" spans="40:40">
      <c r="AN111721" s="359"/>
    </row>
    <row r="111781" spans="40:40">
      <c r="AN111781" s="359"/>
    </row>
    <row r="111841" spans="40:40">
      <c r="AN111841" s="359"/>
    </row>
    <row r="111901" spans="40:40">
      <c r="AN111901" s="359"/>
    </row>
    <row r="111961" spans="40:40">
      <c r="AN111961" s="359"/>
    </row>
    <row r="112021" spans="40:40">
      <c r="AN112021" s="359"/>
    </row>
    <row r="112081" spans="40:40">
      <c r="AN112081" s="359"/>
    </row>
    <row r="112141" spans="40:40">
      <c r="AN112141" s="359"/>
    </row>
    <row r="112201" spans="40:40">
      <c r="AN112201" s="359"/>
    </row>
    <row r="112261" spans="40:40">
      <c r="AN112261" s="359"/>
    </row>
    <row r="112321" spans="40:40">
      <c r="AN112321" s="359"/>
    </row>
    <row r="112381" spans="40:40">
      <c r="AN112381" s="359"/>
    </row>
    <row r="112441" spans="40:40">
      <c r="AN112441" s="359"/>
    </row>
    <row r="112501" spans="40:40">
      <c r="AN112501" s="359"/>
    </row>
    <row r="112561" spans="40:40">
      <c r="AN112561" s="359"/>
    </row>
    <row r="112621" spans="40:40">
      <c r="AN112621" s="359"/>
    </row>
    <row r="112681" spans="40:40">
      <c r="AN112681" s="359"/>
    </row>
    <row r="112741" spans="40:40">
      <c r="AN112741" s="359"/>
    </row>
    <row r="112801" spans="40:40">
      <c r="AN112801" s="359"/>
    </row>
    <row r="112861" spans="40:40">
      <c r="AN112861" s="359"/>
    </row>
    <row r="112921" spans="40:40">
      <c r="AN112921" s="359"/>
    </row>
    <row r="112981" spans="40:40">
      <c r="AN112981" s="359"/>
    </row>
    <row r="113041" spans="40:40">
      <c r="AN113041" s="359"/>
    </row>
    <row r="113101" spans="40:40">
      <c r="AN113101" s="359"/>
    </row>
    <row r="113161" spans="40:40">
      <c r="AN113161" s="359"/>
    </row>
    <row r="113221" spans="40:40">
      <c r="AN113221" s="359"/>
    </row>
    <row r="113281" spans="40:40">
      <c r="AN113281" s="359"/>
    </row>
    <row r="113341" spans="40:40">
      <c r="AN113341" s="359"/>
    </row>
    <row r="113401" spans="40:40">
      <c r="AN113401" s="359"/>
    </row>
    <row r="113461" spans="40:40">
      <c r="AN113461" s="359"/>
    </row>
    <row r="113521" spans="40:40">
      <c r="AN113521" s="359"/>
    </row>
    <row r="113581" spans="40:40">
      <c r="AN113581" s="359"/>
    </row>
    <row r="113641" spans="40:40">
      <c r="AN113641" s="359"/>
    </row>
    <row r="113701" spans="40:40">
      <c r="AN113701" s="359"/>
    </row>
    <row r="113761" spans="40:40">
      <c r="AN113761" s="359"/>
    </row>
    <row r="113821" spans="40:40">
      <c r="AN113821" s="359"/>
    </row>
    <row r="113881" spans="40:40">
      <c r="AN113881" s="359"/>
    </row>
    <row r="113941" spans="40:40">
      <c r="AN113941" s="359"/>
    </row>
    <row r="114001" spans="40:40">
      <c r="AN114001" s="359"/>
    </row>
    <row r="114061" spans="40:40">
      <c r="AN114061" s="359"/>
    </row>
    <row r="114121" spans="40:40">
      <c r="AN114121" s="359"/>
    </row>
    <row r="114181" spans="40:40">
      <c r="AN114181" s="359"/>
    </row>
    <row r="114241" spans="40:40">
      <c r="AN114241" s="359"/>
    </row>
    <row r="114301" spans="40:40">
      <c r="AN114301" s="359"/>
    </row>
    <row r="114361" spans="40:40">
      <c r="AN114361" s="359"/>
    </row>
    <row r="114421" spans="40:40">
      <c r="AN114421" s="359"/>
    </row>
    <row r="114481" spans="40:40">
      <c r="AN114481" s="359"/>
    </row>
    <row r="114541" spans="40:40">
      <c r="AN114541" s="359"/>
    </row>
    <row r="114601" spans="40:40">
      <c r="AN114601" s="359"/>
    </row>
    <row r="114661" spans="40:40">
      <c r="AN114661" s="359"/>
    </row>
    <row r="114721" spans="40:40">
      <c r="AN114721" s="359"/>
    </row>
    <row r="114781" spans="40:40">
      <c r="AN114781" s="359"/>
    </row>
    <row r="114841" spans="40:40">
      <c r="AN114841" s="359"/>
    </row>
    <row r="114901" spans="40:40">
      <c r="AN114901" s="359"/>
    </row>
    <row r="114961" spans="40:40">
      <c r="AN114961" s="359"/>
    </row>
    <row r="115021" spans="40:40">
      <c r="AN115021" s="359"/>
    </row>
    <row r="115081" spans="40:40">
      <c r="AN115081" s="359"/>
    </row>
    <row r="115141" spans="40:40">
      <c r="AN115141" s="359"/>
    </row>
    <row r="115201" spans="40:40">
      <c r="AN115201" s="359"/>
    </row>
    <row r="115261" spans="40:40">
      <c r="AN115261" s="359"/>
    </row>
    <row r="115321" spans="40:40">
      <c r="AN115321" s="359"/>
    </row>
    <row r="115381" spans="40:40">
      <c r="AN115381" s="359"/>
    </row>
    <row r="115441" spans="40:40">
      <c r="AN115441" s="359"/>
    </row>
    <row r="115501" spans="40:40">
      <c r="AN115501" s="359"/>
    </row>
    <row r="115561" spans="40:40">
      <c r="AN115561" s="359"/>
    </row>
    <row r="115621" spans="40:40">
      <c r="AN115621" s="359"/>
    </row>
    <row r="115681" spans="40:40">
      <c r="AN115681" s="359"/>
    </row>
    <row r="115741" spans="40:40">
      <c r="AN115741" s="359"/>
    </row>
    <row r="115801" spans="40:40">
      <c r="AN115801" s="359"/>
    </row>
    <row r="115861" spans="40:40">
      <c r="AN115861" s="359"/>
    </row>
    <row r="115921" spans="40:40">
      <c r="AN115921" s="359"/>
    </row>
    <row r="115981" spans="40:40">
      <c r="AN115981" s="359"/>
    </row>
    <row r="116041" spans="40:40">
      <c r="AN116041" s="359"/>
    </row>
    <row r="116101" spans="40:40">
      <c r="AN116101" s="359"/>
    </row>
    <row r="116161" spans="40:40">
      <c r="AN116161" s="359"/>
    </row>
    <row r="116221" spans="40:40">
      <c r="AN116221" s="359"/>
    </row>
    <row r="116281" spans="40:40">
      <c r="AN116281" s="359"/>
    </row>
    <row r="116341" spans="40:40">
      <c r="AN116341" s="359"/>
    </row>
    <row r="116401" spans="40:40">
      <c r="AN116401" s="359"/>
    </row>
    <row r="116461" spans="40:40">
      <c r="AN116461" s="359"/>
    </row>
    <row r="116521" spans="40:40">
      <c r="AN116521" s="359"/>
    </row>
    <row r="116581" spans="40:40">
      <c r="AN116581" s="359"/>
    </row>
    <row r="116641" spans="40:40">
      <c r="AN116641" s="359"/>
    </row>
    <row r="116701" spans="40:40">
      <c r="AN116701" s="359"/>
    </row>
    <row r="116761" spans="40:40">
      <c r="AN116761" s="359"/>
    </row>
    <row r="116821" spans="40:40">
      <c r="AN116821" s="359"/>
    </row>
    <row r="116881" spans="40:40">
      <c r="AN116881" s="359"/>
    </row>
    <row r="116941" spans="40:40">
      <c r="AN116941" s="359"/>
    </row>
    <row r="117001" spans="40:40">
      <c r="AN117001" s="359"/>
    </row>
    <row r="117061" spans="40:40">
      <c r="AN117061" s="359"/>
    </row>
    <row r="117121" spans="40:40">
      <c r="AN117121" s="359"/>
    </row>
    <row r="117181" spans="40:40">
      <c r="AN117181" s="359"/>
    </row>
    <row r="117241" spans="40:40">
      <c r="AN117241" s="359"/>
    </row>
    <row r="117301" spans="40:40">
      <c r="AN117301" s="359"/>
    </row>
    <row r="117361" spans="40:40">
      <c r="AN117361" s="359"/>
    </row>
    <row r="117421" spans="40:40">
      <c r="AN117421" s="359"/>
    </row>
    <row r="117481" spans="40:40">
      <c r="AN117481" s="359"/>
    </row>
    <row r="117541" spans="40:40">
      <c r="AN117541" s="359"/>
    </row>
    <row r="117601" spans="40:40">
      <c r="AN117601" s="359"/>
    </row>
    <row r="117661" spans="40:40">
      <c r="AN117661" s="359"/>
    </row>
    <row r="117721" spans="40:40">
      <c r="AN117721" s="359"/>
    </row>
    <row r="117781" spans="40:40">
      <c r="AN117781" s="359"/>
    </row>
    <row r="117841" spans="40:40">
      <c r="AN117841" s="359"/>
    </row>
    <row r="117901" spans="40:40">
      <c r="AN117901" s="359"/>
    </row>
    <row r="117961" spans="40:40">
      <c r="AN117961" s="359"/>
    </row>
    <row r="118021" spans="40:40">
      <c r="AN118021" s="359"/>
    </row>
    <row r="118081" spans="40:40">
      <c r="AN118081" s="359"/>
    </row>
    <row r="118141" spans="40:40">
      <c r="AN118141" s="359"/>
    </row>
    <row r="118201" spans="40:40">
      <c r="AN118201" s="359"/>
    </row>
    <row r="118261" spans="40:40">
      <c r="AN118261" s="359"/>
    </row>
    <row r="118321" spans="40:40">
      <c r="AN118321" s="359"/>
    </row>
    <row r="118381" spans="40:40">
      <c r="AN118381" s="359"/>
    </row>
    <row r="118441" spans="40:40">
      <c r="AN118441" s="359"/>
    </row>
    <row r="118501" spans="40:40">
      <c r="AN118501" s="359"/>
    </row>
    <row r="118561" spans="40:40">
      <c r="AN118561" s="359"/>
    </row>
    <row r="118621" spans="40:40">
      <c r="AN118621" s="359"/>
    </row>
    <row r="118681" spans="40:40">
      <c r="AN118681" s="359"/>
    </row>
    <row r="118741" spans="40:40">
      <c r="AN118741" s="359"/>
    </row>
    <row r="118801" spans="40:40">
      <c r="AN118801" s="359"/>
    </row>
    <row r="118861" spans="40:40">
      <c r="AN118861" s="359"/>
    </row>
    <row r="118921" spans="40:40">
      <c r="AN118921" s="359"/>
    </row>
    <row r="118981" spans="40:40">
      <c r="AN118981" s="359"/>
    </row>
    <row r="119041" spans="40:40">
      <c r="AN119041" s="359"/>
    </row>
    <row r="119101" spans="40:40">
      <c r="AN119101" s="359"/>
    </row>
    <row r="119161" spans="40:40">
      <c r="AN119161" s="359"/>
    </row>
    <row r="119221" spans="40:40">
      <c r="AN119221" s="359"/>
    </row>
    <row r="119281" spans="40:40">
      <c r="AN119281" s="359"/>
    </row>
    <row r="119341" spans="40:40">
      <c r="AN119341" s="359"/>
    </row>
    <row r="119401" spans="40:40">
      <c r="AN119401" s="359"/>
    </row>
    <row r="119461" spans="40:40">
      <c r="AN119461" s="359"/>
    </row>
    <row r="119521" spans="40:40">
      <c r="AN119521" s="359"/>
    </row>
    <row r="119581" spans="40:40">
      <c r="AN119581" s="359"/>
    </row>
    <row r="119641" spans="40:40">
      <c r="AN119641" s="359"/>
    </row>
    <row r="119701" spans="40:40">
      <c r="AN119701" s="359"/>
    </row>
    <row r="119761" spans="40:40">
      <c r="AN119761" s="359"/>
    </row>
    <row r="119821" spans="40:40">
      <c r="AN119821" s="359"/>
    </row>
    <row r="119881" spans="40:40">
      <c r="AN119881" s="359"/>
    </row>
    <row r="119941" spans="40:40">
      <c r="AN119941" s="359"/>
    </row>
    <row r="120001" spans="40:40">
      <c r="AN120001" s="359"/>
    </row>
    <row r="120061" spans="40:40">
      <c r="AN120061" s="359"/>
    </row>
    <row r="120121" spans="40:40">
      <c r="AN120121" s="359"/>
    </row>
    <row r="120181" spans="40:40">
      <c r="AN120181" s="359"/>
    </row>
    <row r="120241" spans="40:40">
      <c r="AN120241" s="359"/>
    </row>
    <row r="120301" spans="40:40">
      <c r="AN120301" s="359"/>
    </row>
    <row r="120361" spans="40:40">
      <c r="AN120361" s="359"/>
    </row>
    <row r="120421" spans="40:40">
      <c r="AN120421" s="359"/>
    </row>
    <row r="120481" spans="40:40">
      <c r="AN120481" s="359"/>
    </row>
    <row r="120541" spans="40:40">
      <c r="AN120541" s="359"/>
    </row>
    <row r="120601" spans="40:40">
      <c r="AN120601" s="359"/>
    </row>
    <row r="120661" spans="40:40">
      <c r="AN120661" s="359"/>
    </row>
    <row r="120721" spans="40:40">
      <c r="AN120721" s="359"/>
    </row>
    <row r="120781" spans="40:40">
      <c r="AN120781" s="359"/>
    </row>
    <row r="120841" spans="40:40">
      <c r="AN120841" s="359"/>
    </row>
    <row r="120901" spans="40:40">
      <c r="AN120901" s="359"/>
    </row>
    <row r="120961" spans="40:40">
      <c r="AN120961" s="359"/>
    </row>
    <row r="121021" spans="40:40">
      <c r="AN121021" s="359"/>
    </row>
    <row r="121081" spans="40:40">
      <c r="AN121081" s="359"/>
    </row>
    <row r="121141" spans="40:40">
      <c r="AN121141" s="359"/>
    </row>
    <row r="121201" spans="40:40">
      <c r="AN121201" s="359"/>
    </row>
    <row r="121261" spans="40:40">
      <c r="AN121261" s="359"/>
    </row>
    <row r="121321" spans="40:40">
      <c r="AN121321" s="359"/>
    </row>
    <row r="121381" spans="40:40">
      <c r="AN121381" s="359"/>
    </row>
    <row r="121441" spans="40:40">
      <c r="AN121441" s="359"/>
    </row>
    <row r="121501" spans="40:40">
      <c r="AN121501" s="359"/>
    </row>
    <row r="121561" spans="40:40">
      <c r="AN121561" s="359"/>
    </row>
    <row r="121621" spans="40:40">
      <c r="AN121621" s="359"/>
    </row>
    <row r="121681" spans="40:40">
      <c r="AN121681" s="359"/>
    </row>
    <row r="121741" spans="40:40">
      <c r="AN121741" s="359"/>
    </row>
    <row r="121801" spans="40:40">
      <c r="AN121801" s="359"/>
    </row>
    <row r="121861" spans="40:40">
      <c r="AN121861" s="359"/>
    </row>
    <row r="121921" spans="40:40">
      <c r="AN121921" s="359"/>
    </row>
    <row r="121981" spans="40:40">
      <c r="AN121981" s="359"/>
    </row>
    <row r="122041" spans="40:40">
      <c r="AN122041" s="359"/>
    </row>
    <row r="122101" spans="40:40">
      <c r="AN122101" s="359"/>
    </row>
    <row r="122161" spans="40:40">
      <c r="AN122161" s="359"/>
    </row>
    <row r="122221" spans="40:40">
      <c r="AN122221" s="359"/>
    </row>
    <row r="122281" spans="40:40">
      <c r="AN122281" s="359"/>
    </row>
    <row r="122341" spans="40:40">
      <c r="AN122341" s="359"/>
    </row>
    <row r="122401" spans="40:40">
      <c r="AN122401" s="359"/>
    </row>
    <row r="122461" spans="40:40">
      <c r="AN122461" s="359"/>
    </row>
    <row r="122521" spans="40:40">
      <c r="AN122521" s="359"/>
    </row>
    <row r="122581" spans="40:40">
      <c r="AN122581" s="359"/>
    </row>
    <row r="122641" spans="40:40">
      <c r="AN122641" s="359"/>
    </row>
    <row r="122701" spans="40:40">
      <c r="AN122701" s="359"/>
    </row>
    <row r="122761" spans="40:40">
      <c r="AN122761" s="359"/>
    </row>
    <row r="122821" spans="40:40">
      <c r="AN122821" s="359"/>
    </row>
    <row r="122881" spans="40:40">
      <c r="AN122881" s="359"/>
    </row>
    <row r="122941" spans="40:40">
      <c r="AN122941" s="359"/>
    </row>
    <row r="123001" spans="40:40">
      <c r="AN123001" s="359"/>
    </row>
    <row r="123061" spans="40:40">
      <c r="AN123061" s="359"/>
    </row>
    <row r="123121" spans="40:40">
      <c r="AN123121" s="359"/>
    </row>
    <row r="123181" spans="40:40">
      <c r="AN123181" s="359"/>
    </row>
    <row r="123241" spans="40:40">
      <c r="AN123241" s="359"/>
    </row>
    <row r="123301" spans="40:40">
      <c r="AN123301" s="359"/>
    </row>
    <row r="123361" spans="40:40">
      <c r="AN123361" s="359"/>
    </row>
    <row r="123421" spans="40:40">
      <c r="AN123421" s="359"/>
    </row>
    <row r="123481" spans="40:40">
      <c r="AN123481" s="359"/>
    </row>
    <row r="123541" spans="40:40">
      <c r="AN123541" s="359"/>
    </row>
    <row r="123601" spans="40:40">
      <c r="AN123601" s="359"/>
    </row>
    <row r="123661" spans="40:40">
      <c r="AN123661" s="359"/>
    </row>
    <row r="123721" spans="40:40">
      <c r="AN123721" s="359"/>
    </row>
    <row r="123781" spans="40:40">
      <c r="AN123781" s="359"/>
    </row>
    <row r="123841" spans="40:40">
      <c r="AN123841" s="359"/>
    </row>
    <row r="123901" spans="40:40">
      <c r="AN123901" s="359"/>
    </row>
    <row r="123961" spans="40:40">
      <c r="AN123961" s="359"/>
    </row>
    <row r="124021" spans="40:40">
      <c r="AN124021" s="359"/>
    </row>
    <row r="124081" spans="40:40">
      <c r="AN124081" s="359"/>
    </row>
    <row r="124141" spans="40:40">
      <c r="AN124141" s="359"/>
    </row>
    <row r="124201" spans="40:40">
      <c r="AN124201" s="359"/>
    </row>
    <row r="124261" spans="40:40">
      <c r="AN124261" s="359"/>
    </row>
    <row r="124321" spans="40:40">
      <c r="AN124321" s="359"/>
    </row>
    <row r="124381" spans="40:40">
      <c r="AN124381" s="359"/>
    </row>
    <row r="124441" spans="40:40">
      <c r="AN124441" s="359"/>
    </row>
    <row r="124501" spans="40:40">
      <c r="AN124501" s="359"/>
    </row>
    <row r="124561" spans="40:40">
      <c r="AN124561" s="359"/>
    </row>
    <row r="124621" spans="40:40">
      <c r="AN124621" s="359"/>
    </row>
    <row r="124681" spans="40:40">
      <c r="AN124681" s="359"/>
    </row>
    <row r="124741" spans="40:40">
      <c r="AN124741" s="359"/>
    </row>
    <row r="124801" spans="40:40">
      <c r="AN124801" s="359"/>
    </row>
    <row r="124861" spans="40:40">
      <c r="AN124861" s="359"/>
    </row>
    <row r="124921" spans="40:40">
      <c r="AN124921" s="359"/>
    </row>
    <row r="124981" spans="40:40">
      <c r="AN124981" s="359"/>
    </row>
    <row r="125041" spans="40:40">
      <c r="AN125041" s="359"/>
    </row>
    <row r="125101" spans="40:40">
      <c r="AN125101" s="359"/>
    </row>
    <row r="125161" spans="40:40">
      <c r="AN125161" s="359"/>
    </row>
    <row r="125221" spans="40:40">
      <c r="AN125221" s="359"/>
    </row>
    <row r="125281" spans="40:40">
      <c r="AN125281" s="359"/>
    </row>
    <row r="125341" spans="40:40">
      <c r="AN125341" s="359"/>
    </row>
    <row r="125401" spans="40:40">
      <c r="AN125401" s="359"/>
    </row>
    <row r="125461" spans="40:40">
      <c r="AN125461" s="359"/>
    </row>
    <row r="125521" spans="40:40">
      <c r="AN125521" s="359"/>
    </row>
    <row r="125581" spans="40:40">
      <c r="AN125581" s="359"/>
    </row>
    <row r="125641" spans="40:40">
      <c r="AN125641" s="359"/>
    </row>
    <row r="125701" spans="40:40">
      <c r="AN125701" s="359"/>
    </row>
    <row r="125761" spans="40:40">
      <c r="AN125761" s="359"/>
    </row>
    <row r="125821" spans="40:40">
      <c r="AN125821" s="359"/>
    </row>
    <row r="125881" spans="40:40">
      <c r="AN125881" s="359"/>
    </row>
    <row r="125941" spans="40:40">
      <c r="AN125941" s="359"/>
    </row>
    <row r="126001" spans="40:40">
      <c r="AN126001" s="359"/>
    </row>
    <row r="126061" spans="40:40">
      <c r="AN126061" s="359"/>
    </row>
    <row r="126121" spans="40:40">
      <c r="AN126121" s="359"/>
    </row>
    <row r="126181" spans="40:40">
      <c r="AN126181" s="359"/>
    </row>
    <row r="126241" spans="40:40">
      <c r="AN126241" s="359"/>
    </row>
    <row r="126301" spans="40:40">
      <c r="AN126301" s="359"/>
    </row>
    <row r="126361" spans="40:40">
      <c r="AN126361" s="359"/>
    </row>
    <row r="126421" spans="40:40">
      <c r="AN126421" s="359"/>
    </row>
    <row r="126481" spans="40:40">
      <c r="AN126481" s="359"/>
    </row>
    <row r="126541" spans="40:40">
      <c r="AN126541" s="359"/>
    </row>
    <row r="126601" spans="40:40">
      <c r="AN126601" s="359"/>
    </row>
    <row r="126661" spans="40:40">
      <c r="AN126661" s="359"/>
    </row>
    <row r="126721" spans="40:40">
      <c r="AN126721" s="359"/>
    </row>
    <row r="126781" spans="40:40">
      <c r="AN126781" s="359"/>
    </row>
    <row r="126841" spans="40:40">
      <c r="AN126841" s="359"/>
    </row>
    <row r="126901" spans="40:40">
      <c r="AN126901" s="359"/>
    </row>
    <row r="126961" spans="40:40">
      <c r="AN126961" s="359"/>
    </row>
    <row r="127021" spans="40:40">
      <c r="AN127021" s="359"/>
    </row>
    <row r="127081" spans="40:40">
      <c r="AN127081" s="359"/>
    </row>
    <row r="127141" spans="40:40">
      <c r="AN127141" s="359"/>
    </row>
    <row r="127201" spans="40:40">
      <c r="AN127201" s="359"/>
    </row>
    <row r="127261" spans="40:40">
      <c r="AN127261" s="359"/>
    </row>
    <row r="127321" spans="40:40">
      <c r="AN127321" s="359"/>
    </row>
    <row r="127381" spans="40:40">
      <c r="AN127381" s="359"/>
    </row>
    <row r="127441" spans="40:40">
      <c r="AN127441" s="359"/>
    </row>
    <row r="127501" spans="40:40">
      <c r="AN127501" s="359"/>
    </row>
    <row r="127561" spans="40:40">
      <c r="AN127561" s="359"/>
    </row>
    <row r="127621" spans="40:40">
      <c r="AN127621" s="359"/>
    </row>
    <row r="127681" spans="40:40">
      <c r="AN127681" s="359"/>
    </row>
    <row r="127741" spans="40:40">
      <c r="AN127741" s="359"/>
    </row>
    <row r="127801" spans="40:40">
      <c r="AN127801" s="359"/>
    </row>
    <row r="127861" spans="40:40">
      <c r="AN127861" s="359"/>
    </row>
    <row r="127921" spans="40:40">
      <c r="AN127921" s="359"/>
    </row>
    <row r="127981" spans="40:40">
      <c r="AN127981" s="359"/>
    </row>
    <row r="128041" spans="40:40">
      <c r="AN128041" s="359"/>
    </row>
    <row r="128101" spans="40:40">
      <c r="AN128101" s="359"/>
    </row>
    <row r="128161" spans="40:40">
      <c r="AN128161" s="359"/>
    </row>
    <row r="128221" spans="40:40">
      <c r="AN128221" s="359"/>
    </row>
    <row r="128281" spans="40:40">
      <c r="AN128281" s="359"/>
    </row>
    <row r="128341" spans="40:40">
      <c r="AN128341" s="359"/>
    </row>
    <row r="128401" spans="40:40">
      <c r="AN128401" s="359"/>
    </row>
    <row r="128461" spans="40:40">
      <c r="AN128461" s="359"/>
    </row>
    <row r="128521" spans="40:40">
      <c r="AN128521" s="359"/>
    </row>
    <row r="128581" spans="40:40">
      <c r="AN128581" s="359"/>
    </row>
    <row r="128641" spans="40:40">
      <c r="AN128641" s="359"/>
    </row>
    <row r="128701" spans="40:40">
      <c r="AN128701" s="359"/>
    </row>
    <row r="128761" spans="40:40">
      <c r="AN128761" s="359"/>
    </row>
    <row r="128821" spans="40:40">
      <c r="AN128821" s="359"/>
    </row>
    <row r="128881" spans="40:40">
      <c r="AN128881" s="359"/>
    </row>
    <row r="128941" spans="40:40">
      <c r="AN128941" s="359"/>
    </row>
    <row r="129001" spans="40:40">
      <c r="AN129001" s="359"/>
    </row>
    <row r="129061" spans="40:40">
      <c r="AN129061" s="359"/>
    </row>
    <row r="129121" spans="40:40">
      <c r="AN129121" s="359"/>
    </row>
    <row r="129181" spans="40:40">
      <c r="AN129181" s="359"/>
    </row>
    <row r="129241" spans="40:40">
      <c r="AN129241" s="359"/>
    </row>
    <row r="129301" spans="40:40">
      <c r="AN129301" s="359"/>
    </row>
    <row r="129361" spans="40:40">
      <c r="AN129361" s="359"/>
    </row>
    <row r="129421" spans="40:40">
      <c r="AN129421" s="359"/>
    </row>
    <row r="129481" spans="40:40">
      <c r="AN129481" s="359"/>
    </row>
    <row r="129541" spans="40:40">
      <c r="AN129541" s="359"/>
    </row>
    <row r="129601" spans="40:40">
      <c r="AN129601" s="359"/>
    </row>
    <row r="129661" spans="40:40">
      <c r="AN129661" s="359"/>
    </row>
    <row r="129721" spans="40:40">
      <c r="AN129721" s="359"/>
    </row>
    <row r="129781" spans="40:40">
      <c r="AN129781" s="359"/>
    </row>
    <row r="129841" spans="40:40">
      <c r="AN129841" s="359"/>
    </row>
    <row r="129901" spans="40:40">
      <c r="AN129901" s="359"/>
    </row>
    <row r="129961" spans="40:40">
      <c r="AN129961" s="359"/>
    </row>
    <row r="130021" spans="40:40">
      <c r="AN130021" s="359"/>
    </row>
    <row r="130081" spans="40:40">
      <c r="AN130081" s="359"/>
    </row>
    <row r="130141" spans="40:40">
      <c r="AN130141" s="359"/>
    </row>
    <row r="130201" spans="40:40">
      <c r="AN130201" s="359"/>
    </row>
    <row r="130261" spans="40:40">
      <c r="AN130261" s="359"/>
    </row>
    <row r="130321" spans="40:40">
      <c r="AN130321" s="359"/>
    </row>
    <row r="130381" spans="40:40">
      <c r="AN130381" s="359"/>
    </row>
    <row r="130441" spans="40:40">
      <c r="AN130441" s="359"/>
    </row>
    <row r="130501" spans="40:40">
      <c r="AN130501" s="359"/>
    </row>
    <row r="130561" spans="40:40">
      <c r="AN130561" s="359"/>
    </row>
    <row r="130621" spans="40:40">
      <c r="AN130621" s="359"/>
    </row>
    <row r="130681" spans="40:40">
      <c r="AN130681" s="359"/>
    </row>
    <row r="130741" spans="40:40">
      <c r="AN130741" s="359"/>
    </row>
    <row r="130801" spans="40:40">
      <c r="AN130801" s="359"/>
    </row>
    <row r="130861" spans="40:40">
      <c r="AN130861" s="359"/>
    </row>
    <row r="130921" spans="40:40">
      <c r="AN130921" s="359"/>
    </row>
    <row r="130981" spans="40:40">
      <c r="AN130981" s="359"/>
    </row>
    <row r="131041" spans="40:40">
      <c r="AN131041" s="359"/>
    </row>
    <row r="131101" spans="40:40">
      <c r="AN131101" s="359"/>
    </row>
    <row r="131161" spans="40:40">
      <c r="AN131161" s="359"/>
    </row>
    <row r="131221" spans="40:40">
      <c r="AN131221" s="359"/>
    </row>
    <row r="131281" spans="40:40">
      <c r="AN131281" s="359"/>
    </row>
    <row r="131341" spans="40:40">
      <c r="AN131341" s="359"/>
    </row>
    <row r="131401" spans="40:40">
      <c r="AN131401" s="359"/>
    </row>
    <row r="131461" spans="40:40">
      <c r="AN131461" s="359"/>
    </row>
    <row r="131521" spans="40:40">
      <c r="AN131521" s="359"/>
    </row>
    <row r="131581" spans="40:40">
      <c r="AN131581" s="359"/>
    </row>
    <row r="131641" spans="40:40">
      <c r="AN131641" s="359"/>
    </row>
    <row r="131701" spans="40:40">
      <c r="AN131701" s="359"/>
    </row>
    <row r="131761" spans="40:40">
      <c r="AN131761" s="359"/>
    </row>
    <row r="131821" spans="40:40">
      <c r="AN131821" s="359"/>
    </row>
    <row r="131881" spans="40:40">
      <c r="AN131881" s="359"/>
    </row>
    <row r="131941" spans="40:40">
      <c r="AN131941" s="359"/>
    </row>
    <row r="132001" spans="40:40">
      <c r="AN132001" s="359"/>
    </row>
    <row r="132061" spans="40:40">
      <c r="AN132061" s="359"/>
    </row>
    <row r="132121" spans="40:40">
      <c r="AN132121" s="359"/>
    </row>
    <row r="132181" spans="40:40">
      <c r="AN132181" s="359"/>
    </row>
    <row r="132241" spans="40:40">
      <c r="AN132241" s="359"/>
    </row>
    <row r="132301" spans="40:40">
      <c r="AN132301" s="359"/>
    </row>
    <row r="132361" spans="40:40">
      <c r="AN132361" s="359"/>
    </row>
    <row r="132421" spans="40:40">
      <c r="AN132421" s="359"/>
    </row>
    <row r="132481" spans="40:40">
      <c r="AN132481" s="359"/>
    </row>
    <row r="132541" spans="40:40">
      <c r="AN132541" s="359"/>
    </row>
    <row r="132601" spans="40:40">
      <c r="AN132601" s="359"/>
    </row>
    <row r="132661" spans="40:40">
      <c r="AN132661" s="359"/>
    </row>
    <row r="132721" spans="40:40">
      <c r="AN132721" s="359"/>
    </row>
    <row r="132781" spans="40:40">
      <c r="AN132781" s="359"/>
    </row>
    <row r="132841" spans="40:40">
      <c r="AN132841" s="359"/>
    </row>
    <row r="132901" spans="40:40">
      <c r="AN132901" s="359"/>
    </row>
    <row r="132961" spans="40:40">
      <c r="AN132961" s="359"/>
    </row>
    <row r="133021" spans="40:40">
      <c r="AN133021" s="359"/>
    </row>
    <row r="133081" spans="40:40">
      <c r="AN133081" s="359"/>
    </row>
    <row r="133141" spans="40:40">
      <c r="AN133141" s="359"/>
    </row>
    <row r="133201" spans="40:40">
      <c r="AN133201" s="359"/>
    </row>
    <row r="133261" spans="40:40">
      <c r="AN133261" s="359"/>
    </row>
    <row r="133321" spans="40:40">
      <c r="AN133321" s="359"/>
    </row>
    <row r="133381" spans="40:40">
      <c r="AN133381" s="359"/>
    </row>
    <row r="133441" spans="40:40">
      <c r="AN133441" s="359"/>
    </row>
    <row r="133501" spans="40:40">
      <c r="AN133501" s="359"/>
    </row>
    <row r="133561" spans="40:40">
      <c r="AN133561" s="359"/>
    </row>
    <row r="133621" spans="40:40">
      <c r="AN133621" s="359"/>
    </row>
    <row r="133681" spans="40:40">
      <c r="AN133681" s="359"/>
    </row>
    <row r="133741" spans="40:40">
      <c r="AN133741" s="359"/>
    </row>
    <row r="133801" spans="40:40">
      <c r="AN133801" s="359"/>
    </row>
    <row r="133861" spans="40:40">
      <c r="AN133861" s="359"/>
    </row>
    <row r="133921" spans="40:40">
      <c r="AN133921" s="359"/>
    </row>
    <row r="133981" spans="40:40">
      <c r="AN133981" s="359"/>
    </row>
    <row r="134041" spans="40:40">
      <c r="AN134041" s="359"/>
    </row>
    <row r="134101" spans="40:40">
      <c r="AN134101" s="359"/>
    </row>
    <row r="134161" spans="40:40">
      <c r="AN134161" s="359"/>
    </row>
    <row r="134221" spans="40:40">
      <c r="AN134221" s="359"/>
    </row>
    <row r="134281" spans="40:40">
      <c r="AN134281" s="359"/>
    </row>
    <row r="134341" spans="40:40">
      <c r="AN134341" s="359"/>
    </row>
    <row r="134401" spans="40:40">
      <c r="AN134401" s="359"/>
    </row>
    <row r="134461" spans="40:40">
      <c r="AN134461" s="359"/>
    </row>
    <row r="134521" spans="40:40">
      <c r="AN134521" s="359"/>
    </row>
    <row r="134581" spans="40:40">
      <c r="AN134581" s="359"/>
    </row>
    <row r="134641" spans="40:40">
      <c r="AN134641" s="359"/>
    </row>
    <row r="134701" spans="40:40">
      <c r="AN134701" s="359"/>
    </row>
    <row r="134761" spans="40:40">
      <c r="AN134761" s="359"/>
    </row>
    <row r="134821" spans="40:40">
      <c r="AN134821" s="359"/>
    </row>
    <row r="134881" spans="40:40">
      <c r="AN134881" s="359"/>
    </row>
    <row r="134941" spans="40:40">
      <c r="AN134941" s="359"/>
    </row>
    <row r="135001" spans="40:40">
      <c r="AN135001" s="359"/>
    </row>
    <row r="135061" spans="40:40">
      <c r="AN135061" s="359"/>
    </row>
    <row r="135121" spans="40:40">
      <c r="AN135121" s="359"/>
    </row>
    <row r="135181" spans="40:40">
      <c r="AN135181" s="359"/>
    </row>
    <row r="135241" spans="40:40">
      <c r="AN135241" s="359"/>
    </row>
    <row r="135301" spans="40:40">
      <c r="AN135301" s="359"/>
    </row>
    <row r="135361" spans="40:40">
      <c r="AN135361" s="359"/>
    </row>
    <row r="135421" spans="40:40">
      <c r="AN135421" s="359"/>
    </row>
    <row r="135481" spans="40:40">
      <c r="AN135481" s="359"/>
    </row>
    <row r="135541" spans="40:40">
      <c r="AN135541" s="359"/>
    </row>
    <row r="135601" spans="40:40">
      <c r="AN135601" s="359"/>
    </row>
    <row r="135661" spans="40:40">
      <c r="AN135661" s="359"/>
    </row>
    <row r="135721" spans="40:40">
      <c r="AN135721" s="359"/>
    </row>
    <row r="135781" spans="40:40">
      <c r="AN135781" s="359"/>
    </row>
    <row r="135841" spans="40:40">
      <c r="AN135841" s="359"/>
    </row>
    <row r="135901" spans="40:40">
      <c r="AN135901" s="359"/>
    </row>
    <row r="135961" spans="40:40">
      <c r="AN135961" s="359"/>
    </row>
    <row r="136021" spans="40:40">
      <c r="AN136021" s="359"/>
    </row>
    <row r="136081" spans="40:40">
      <c r="AN136081" s="359"/>
    </row>
    <row r="136141" spans="40:40">
      <c r="AN136141" s="359"/>
    </row>
    <row r="136201" spans="40:40">
      <c r="AN136201" s="359"/>
    </row>
    <row r="136261" spans="40:40">
      <c r="AN136261" s="359"/>
    </row>
    <row r="136321" spans="40:40">
      <c r="AN136321" s="359"/>
    </row>
    <row r="136381" spans="40:40">
      <c r="AN136381" s="359"/>
    </row>
    <row r="136441" spans="40:40">
      <c r="AN136441" s="359"/>
    </row>
    <row r="136501" spans="40:40">
      <c r="AN136501" s="359"/>
    </row>
    <row r="136561" spans="40:40">
      <c r="AN136561" s="359"/>
    </row>
    <row r="136621" spans="40:40">
      <c r="AN136621" s="359"/>
    </row>
    <row r="136681" spans="40:40">
      <c r="AN136681" s="359"/>
    </row>
    <row r="136741" spans="40:40">
      <c r="AN136741" s="359"/>
    </row>
    <row r="136801" spans="40:40">
      <c r="AN136801" s="359"/>
    </row>
    <row r="136861" spans="40:40">
      <c r="AN136861" s="359"/>
    </row>
    <row r="136921" spans="40:40">
      <c r="AN136921" s="359"/>
    </row>
    <row r="136981" spans="40:40">
      <c r="AN136981" s="359"/>
    </row>
    <row r="137041" spans="40:40">
      <c r="AN137041" s="359"/>
    </row>
    <row r="137101" spans="40:40">
      <c r="AN137101" s="359"/>
    </row>
    <row r="137161" spans="40:40">
      <c r="AN137161" s="359"/>
    </row>
    <row r="137221" spans="40:40">
      <c r="AN137221" s="359"/>
    </row>
    <row r="137281" spans="40:40">
      <c r="AN137281" s="359"/>
    </row>
    <row r="137341" spans="40:40">
      <c r="AN137341" s="359"/>
    </row>
    <row r="137401" spans="40:40">
      <c r="AN137401" s="359"/>
    </row>
    <row r="137461" spans="40:40">
      <c r="AN137461" s="359"/>
    </row>
    <row r="137521" spans="40:40">
      <c r="AN137521" s="359"/>
    </row>
    <row r="137581" spans="40:40">
      <c r="AN137581" s="359"/>
    </row>
    <row r="137641" spans="40:40">
      <c r="AN137641" s="359"/>
    </row>
    <row r="137701" spans="40:40">
      <c r="AN137701" s="359"/>
    </row>
    <row r="137761" spans="40:40">
      <c r="AN137761" s="359"/>
    </row>
    <row r="137821" spans="40:40">
      <c r="AN137821" s="359"/>
    </row>
    <row r="137881" spans="40:40">
      <c r="AN137881" s="359"/>
    </row>
    <row r="137941" spans="40:40">
      <c r="AN137941" s="359"/>
    </row>
    <row r="138001" spans="40:40">
      <c r="AN138001" s="359"/>
    </row>
    <row r="138061" spans="40:40">
      <c r="AN138061" s="359"/>
    </row>
    <row r="138121" spans="40:40">
      <c r="AN138121" s="359"/>
    </row>
    <row r="138181" spans="40:40">
      <c r="AN138181" s="359"/>
    </row>
    <row r="138241" spans="40:40">
      <c r="AN138241" s="359"/>
    </row>
    <row r="138301" spans="40:40">
      <c r="AN138301" s="359"/>
    </row>
    <row r="138361" spans="40:40">
      <c r="AN138361" s="359"/>
    </row>
    <row r="138421" spans="40:40">
      <c r="AN138421" s="359"/>
    </row>
    <row r="138481" spans="40:40">
      <c r="AN138481" s="359"/>
    </row>
    <row r="138541" spans="40:40">
      <c r="AN138541" s="359"/>
    </row>
    <row r="138601" spans="40:40">
      <c r="AN138601" s="359"/>
    </row>
    <row r="138661" spans="40:40">
      <c r="AN138661" s="359"/>
    </row>
    <row r="138721" spans="40:40">
      <c r="AN138721" s="359"/>
    </row>
    <row r="138781" spans="40:40">
      <c r="AN138781" s="359"/>
    </row>
    <row r="138841" spans="40:40">
      <c r="AN138841" s="359"/>
    </row>
    <row r="138901" spans="40:40">
      <c r="AN138901" s="359"/>
    </row>
    <row r="138961" spans="40:40">
      <c r="AN138961" s="359"/>
    </row>
    <row r="139021" spans="40:40">
      <c r="AN139021" s="359"/>
    </row>
    <row r="139081" spans="40:40">
      <c r="AN139081" s="359"/>
    </row>
    <row r="139141" spans="40:40">
      <c r="AN139141" s="359"/>
    </row>
    <row r="139201" spans="40:40">
      <c r="AN139201" s="359"/>
    </row>
    <row r="139261" spans="40:40">
      <c r="AN139261" s="359"/>
    </row>
    <row r="139321" spans="40:40">
      <c r="AN139321" s="359"/>
    </row>
    <row r="139381" spans="40:40">
      <c r="AN139381" s="359"/>
    </row>
    <row r="139441" spans="40:40">
      <c r="AN139441" s="359"/>
    </row>
    <row r="139501" spans="40:40">
      <c r="AN139501" s="359"/>
    </row>
    <row r="139561" spans="40:40">
      <c r="AN139561" s="359"/>
    </row>
    <row r="139621" spans="40:40">
      <c r="AN139621" s="359"/>
    </row>
    <row r="139681" spans="40:40">
      <c r="AN139681" s="359"/>
    </row>
    <row r="139741" spans="40:40">
      <c r="AN139741" s="359"/>
    </row>
    <row r="139801" spans="40:40">
      <c r="AN139801" s="359"/>
    </row>
    <row r="139861" spans="40:40">
      <c r="AN139861" s="359"/>
    </row>
    <row r="139921" spans="40:40">
      <c r="AN139921" s="359"/>
    </row>
    <row r="139981" spans="40:40">
      <c r="AN139981" s="359"/>
    </row>
    <row r="140041" spans="40:40">
      <c r="AN140041" s="359"/>
    </row>
    <row r="140101" spans="40:40">
      <c r="AN140101" s="359"/>
    </row>
    <row r="140161" spans="40:40">
      <c r="AN140161" s="359"/>
    </row>
    <row r="140221" spans="40:40">
      <c r="AN140221" s="359"/>
    </row>
    <row r="140281" spans="40:40">
      <c r="AN140281" s="359"/>
    </row>
    <row r="140341" spans="40:40">
      <c r="AN140341" s="359"/>
    </row>
    <row r="140401" spans="40:40">
      <c r="AN140401" s="359"/>
    </row>
    <row r="140461" spans="40:40">
      <c r="AN140461" s="359"/>
    </row>
    <row r="140521" spans="40:40">
      <c r="AN140521" s="359"/>
    </row>
    <row r="140581" spans="40:40">
      <c r="AN140581" s="359"/>
    </row>
    <row r="140641" spans="40:40">
      <c r="AN140641" s="359"/>
    </row>
    <row r="140701" spans="40:40">
      <c r="AN140701" s="359"/>
    </row>
    <row r="140761" spans="40:40">
      <c r="AN140761" s="359"/>
    </row>
    <row r="140821" spans="40:40">
      <c r="AN140821" s="359"/>
    </row>
    <row r="140881" spans="40:40">
      <c r="AN140881" s="359"/>
    </row>
    <row r="140941" spans="40:40">
      <c r="AN140941" s="359"/>
    </row>
    <row r="141001" spans="40:40">
      <c r="AN141001" s="359"/>
    </row>
    <row r="141061" spans="40:40">
      <c r="AN141061" s="359"/>
    </row>
    <row r="141121" spans="40:40">
      <c r="AN141121" s="359"/>
    </row>
    <row r="141181" spans="40:40">
      <c r="AN141181" s="359"/>
    </row>
    <row r="141241" spans="40:40">
      <c r="AN141241" s="359"/>
    </row>
    <row r="141301" spans="40:40">
      <c r="AN141301" s="359"/>
    </row>
    <row r="141361" spans="40:40">
      <c r="AN141361" s="359"/>
    </row>
    <row r="141421" spans="40:40">
      <c r="AN141421" s="359"/>
    </row>
    <row r="141481" spans="40:40">
      <c r="AN141481" s="359"/>
    </row>
    <row r="141541" spans="40:40">
      <c r="AN141541" s="359"/>
    </row>
    <row r="141601" spans="40:40">
      <c r="AN141601" s="359"/>
    </row>
    <row r="141661" spans="40:40">
      <c r="AN141661" s="359"/>
    </row>
    <row r="141721" spans="40:40">
      <c r="AN141721" s="359"/>
    </row>
    <row r="141781" spans="40:40">
      <c r="AN141781" s="359"/>
    </row>
    <row r="141841" spans="40:40">
      <c r="AN141841" s="359"/>
    </row>
    <row r="141901" spans="40:40">
      <c r="AN141901" s="359"/>
    </row>
    <row r="141961" spans="40:40">
      <c r="AN141961" s="359"/>
    </row>
    <row r="142021" spans="40:40">
      <c r="AN142021" s="359"/>
    </row>
    <row r="142081" spans="40:40">
      <c r="AN142081" s="359"/>
    </row>
    <row r="142141" spans="40:40">
      <c r="AN142141" s="359"/>
    </row>
    <row r="142201" spans="40:40">
      <c r="AN142201" s="359"/>
    </row>
    <row r="142261" spans="40:40">
      <c r="AN142261" s="359"/>
    </row>
    <row r="142321" spans="40:40">
      <c r="AN142321" s="359"/>
    </row>
    <row r="142381" spans="40:40">
      <c r="AN142381" s="359"/>
    </row>
    <row r="142441" spans="40:40">
      <c r="AN142441" s="359"/>
    </row>
    <row r="142501" spans="40:40">
      <c r="AN142501" s="359"/>
    </row>
    <row r="142561" spans="40:40">
      <c r="AN142561" s="359"/>
    </row>
    <row r="142621" spans="40:40">
      <c r="AN142621" s="359"/>
    </row>
    <row r="142681" spans="40:40">
      <c r="AN142681" s="359"/>
    </row>
    <row r="142741" spans="40:40">
      <c r="AN142741" s="359"/>
    </row>
    <row r="142801" spans="40:40">
      <c r="AN142801" s="359"/>
    </row>
    <row r="142861" spans="40:40">
      <c r="AN142861" s="359"/>
    </row>
    <row r="142921" spans="40:40">
      <c r="AN142921" s="359"/>
    </row>
    <row r="142981" spans="40:40">
      <c r="AN142981" s="359"/>
    </row>
    <row r="143041" spans="40:40">
      <c r="AN143041" s="359"/>
    </row>
    <row r="143101" spans="40:40">
      <c r="AN143101" s="359"/>
    </row>
    <row r="143161" spans="40:40">
      <c r="AN143161" s="359"/>
    </row>
    <row r="143221" spans="40:40">
      <c r="AN143221" s="359"/>
    </row>
    <row r="143281" spans="40:40">
      <c r="AN143281" s="359"/>
    </row>
    <row r="143341" spans="40:40">
      <c r="AN143341" s="359"/>
    </row>
    <row r="143401" spans="40:40">
      <c r="AN143401" s="359"/>
    </row>
    <row r="143461" spans="40:40">
      <c r="AN143461" s="359"/>
    </row>
    <row r="143521" spans="40:40">
      <c r="AN143521" s="359"/>
    </row>
    <row r="143581" spans="40:40">
      <c r="AN143581" s="359"/>
    </row>
    <row r="143641" spans="40:40">
      <c r="AN143641" s="359"/>
    </row>
    <row r="143701" spans="40:40">
      <c r="AN143701" s="359"/>
    </row>
    <row r="143761" spans="40:40">
      <c r="AN143761" s="359"/>
    </row>
    <row r="143821" spans="40:40">
      <c r="AN143821" s="359"/>
    </row>
    <row r="143881" spans="40:40">
      <c r="AN143881" s="359"/>
    </row>
    <row r="143941" spans="40:40">
      <c r="AN143941" s="359"/>
    </row>
    <row r="144001" spans="40:40">
      <c r="AN144001" s="359"/>
    </row>
    <row r="144061" spans="40:40">
      <c r="AN144061" s="359"/>
    </row>
    <row r="144121" spans="40:40">
      <c r="AN144121" s="359"/>
    </row>
    <row r="144181" spans="40:40">
      <c r="AN144181" s="359"/>
    </row>
    <row r="144241" spans="40:40">
      <c r="AN144241" s="359"/>
    </row>
    <row r="144301" spans="40:40">
      <c r="AN144301" s="359"/>
    </row>
    <row r="144361" spans="40:40">
      <c r="AN144361" s="359"/>
    </row>
    <row r="144421" spans="40:40">
      <c r="AN144421" s="359"/>
    </row>
    <row r="144481" spans="40:40">
      <c r="AN144481" s="359"/>
    </row>
    <row r="144541" spans="40:40">
      <c r="AN144541" s="359"/>
    </row>
    <row r="144601" spans="40:40">
      <c r="AN144601" s="359"/>
    </row>
    <row r="144661" spans="40:40">
      <c r="AN144661" s="359"/>
    </row>
    <row r="144721" spans="40:40">
      <c r="AN144721" s="359"/>
    </row>
    <row r="144781" spans="40:40">
      <c r="AN144781" s="359"/>
    </row>
    <row r="144841" spans="40:40">
      <c r="AN144841" s="359"/>
    </row>
    <row r="144901" spans="40:40">
      <c r="AN144901" s="359"/>
    </row>
    <row r="144961" spans="40:40">
      <c r="AN144961" s="359"/>
    </row>
    <row r="145021" spans="40:40">
      <c r="AN145021" s="359"/>
    </row>
    <row r="145081" spans="40:40">
      <c r="AN145081" s="359"/>
    </row>
    <row r="145141" spans="40:40">
      <c r="AN145141" s="359"/>
    </row>
    <row r="145201" spans="40:40">
      <c r="AN145201" s="359"/>
    </row>
    <row r="145261" spans="40:40">
      <c r="AN145261" s="359"/>
    </row>
    <row r="145321" spans="40:40">
      <c r="AN145321" s="359"/>
    </row>
    <row r="145381" spans="40:40">
      <c r="AN145381" s="359"/>
    </row>
    <row r="145441" spans="40:40">
      <c r="AN145441" s="359"/>
    </row>
    <row r="145501" spans="40:40">
      <c r="AN145501" s="359"/>
    </row>
    <row r="145561" spans="40:40">
      <c r="AN145561" s="359"/>
    </row>
    <row r="145621" spans="40:40">
      <c r="AN145621" s="359"/>
    </row>
    <row r="145681" spans="40:40">
      <c r="AN145681" s="359"/>
    </row>
    <row r="145741" spans="40:40">
      <c r="AN145741" s="359"/>
    </row>
    <row r="145801" spans="40:40">
      <c r="AN145801" s="359"/>
    </row>
    <row r="145861" spans="40:40">
      <c r="AN145861" s="359"/>
    </row>
    <row r="145921" spans="40:40">
      <c r="AN145921" s="359"/>
    </row>
    <row r="145981" spans="40:40">
      <c r="AN145981" s="359"/>
    </row>
    <row r="146041" spans="40:40">
      <c r="AN146041" s="359"/>
    </row>
    <row r="146101" spans="40:40">
      <c r="AN146101" s="359"/>
    </row>
    <row r="146161" spans="40:40">
      <c r="AN146161" s="359"/>
    </row>
    <row r="146221" spans="40:40">
      <c r="AN146221" s="359"/>
    </row>
    <row r="146281" spans="40:40">
      <c r="AN146281" s="359"/>
    </row>
    <row r="146341" spans="40:40">
      <c r="AN146341" s="359"/>
    </row>
    <row r="146401" spans="40:40">
      <c r="AN146401" s="359"/>
    </row>
    <row r="146461" spans="40:40">
      <c r="AN146461" s="359"/>
    </row>
    <row r="146521" spans="40:40">
      <c r="AN146521" s="359"/>
    </row>
    <row r="146581" spans="40:40">
      <c r="AN146581" s="359"/>
    </row>
    <row r="146641" spans="40:40">
      <c r="AN146641" s="359"/>
    </row>
    <row r="146701" spans="40:40">
      <c r="AN146701" s="359"/>
    </row>
    <row r="146761" spans="40:40">
      <c r="AN146761" s="359"/>
    </row>
    <row r="146821" spans="40:40">
      <c r="AN146821" s="359"/>
    </row>
    <row r="146881" spans="40:40">
      <c r="AN146881" s="359"/>
    </row>
    <row r="146941" spans="40:40">
      <c r="AN146941" s="359"/>
    </row>
    <row r="147001" spans="40:40">
      <c r="AN147001" s="359"/>
    </row>
    <row r="147061" spans="40:40">
      <c r="AN147061" s="359"/>
    </row>
    <row r="147121" spans="40:40">
      <c r="AN147121" s="359"/>
    </row>
    <row r="147181" spans="40:40">
      <c r="AN147181" s="359"/>
    </row>
    <row r="147241" spans="40:40">
      <c r="AN147241" s="359"/>
    </row>
    <row r="147301" spans="40:40">
      <c r="AN147301" s="359"/>
    </row>
    <row r="147361" spans="40:40">
      <c r="AN147361" s="359"/>
    </row>
    <row r="147421" spans="40:40">
      <c r="AN147421" s="359"/>
    </row>
    <row r="147481" spans="40:40">
      <c r="AN147481" s="359"/>
    </row>
    <row r="147541" spans="40:40">
      <c r="AN147541" s="359"/>
    </row>
    <row r="147601" spans="40:40">
      <c r="AN147601" s="359"/>
    </row>
    <row r="147661" spans="40:40">
      <c r="AN147661" s="359"/>
    </row>
    <row r="147721" spans="40:40">
      <c r="AN147721" s="359"/>
    </row>
    <row r="147781" spans="40:40">
      <c r="AN147781" s="359"/>
    </row>
    <row r="147841" spans="40:40">
      <c r="AN147841" s="359"/>
    </row>
    <row r="147901" spans="40:40">
      <c r="AN147901" s="359"/>
    </row>
    <row r="147961" spans="40:40">
      <c r="AN147961" s="359"/>
    </row>
    <row r="148021" spans="40:40">
      <c r="AN148021" s="359"/>
    </row>
    <row r="148081" spans="40:40">
      <c r="AN148081" s="359"/>
    </row>
    <row r="148141" spans="40:40">
      <c r="AN148141" s="359"/>
    </row>
    <row r="148201" spans="40:40">
      <c r="AN148201" s="359"/>
    </row>
    <row r="148261" spans="40:40">
      <c r="AN148261" s="359"/>
    </row>
    <row r="148321" spans="40:40">
      <c r="AN148321" s="359"/>
    </row>
    <row r="148381" spans="40:40">
      <c r="AN148381" s="359"/>
    </row>
    <row r="148441" spans="40:40">
      <c r="AN148441" s="359"/>
    </row>
    <row r="148501" spans="40:40">
      <c r="AN148501" s="359"/>
    </row>
    <row r="148561" spans="40:40">
      <c r="AN148561" s="359"/>
    </row>
    <row r="148621" spans="40:40">
      <c r="AN148621" s="359"/>
    </row>
    <row r="148681" spans="40:40">
      <c r="AN148681" s="359"/>
    </row>
    <row r="148741" spans="40:40">
      <c r="AN148741" s="359"/>
    </row>
    <row r="148801" spans="40:40">
      <c r="AN148801" s="359"/>
    </row>
    <row r="148861" spans="40:40">
      <c r="AN148861" s="359"/>
    </row>
    <row r="148921" spans="40:40">
      <c r="AN148921" s="359"/>
    </row>
    <row r="148981" spans="40:40">
      <c r="AN148981" s="359"/>
    </row>
    <row r="149041" spans="40:40">
      <c r="AN149041" s="359"/>
    </row>
    <row r="149101" spans="40:40">
      <c r="AN149101" s="359"/>
    </row>
    <row r="149161" spans="40:40">
      <c r="AN149161" s="359"/>
    </row>
    <row r="149221" spans="40:40">
      <c r="AN149221" s="359"/>
    </row>
    <row r="149281" spans="40:40">
      <c r="AN149281" s="359"/>
    </row>
    <row r="149341" spans="40:40">
      <c r="AN149341" s="359"/>
    </row>
    <row r="149401" spans="40:40">
      <c r="AN149401" s="359"/>
    </row>
    <row r="149461" spans="40:40">
      <c r="AN149461" s="359"/>
    </row>
    <row r="149521" spans="40:40">
      <c r="AN149521" s="359"/>
    </row>
    <row r="149581" spans="40:40">
      <c r="AN149581" s="359"/>
    </row>
    <row r="149641" spans="40:40">
      <c r="AN149641" s="359"/>
    </row>
    <row r="149701" spans="40:40">
      <c r="AN149701" s="359"/>
    </row>
    <row r="149761" spans="40:40">
      <c r="AN149761" s="359"/>
    </row>
    <row r="149821" spans="40:40">
      <c r="AN149821" s="359"/>
    </row>
    <row r="149881" spans="40:40">
      <c r="AN149881" s="359"/>
    </row>
    <row r="149941" spans="40:40">
      <c r="AN149941" s="359"/>
    </row>
    <row r="150001" spans="40:40">
      <c r="AN150001" s="359"/>
    </row>
    <row r="150061" spans="40:40">
      <c r="AN150061" s="359"/>
    </row>
    <row r="150121" spans="40:40">
      <c r="AN150121" s="359"/>
    </row>
    <row r="150181" spans="40:40">
      <c r="AN150181" s="359"/>
    </row>
    <row r="150241" spans="40:40">
      <c r="AN150241" s="359"/>
    </row>
    <row r="150301" spans="40:40">
      <c r="AN150301" s="359"/>
    </row>
    <row r="150361" spans="40:40">
      <c r="AN150361" s="359"/>
    </row>
    <row r="150421" spans="40:40">
      <c r="AN150421" s="359"/>
    </row>
    <row r="150481" spans="40:40">
      <c r="AN150481" s="359"/>
    </row>
    <row r="150541" spans="40:40">
      <c r="AN150541" s="359"/>
    </row>
    <row r="150601" spans="40:40">
      <c r="AN150601" s="359"/>
    </row>
    <row r="150661" spans="40:40">
      <c r="AN150661" s="359"/>
    </row>
    <row r="150721" spans="40:40">
      <c r="AN150721" s="359"/>
    </row>
    <row r="150781" spans="40:40">
      <c r="AN150781" s="359"/>
    </row>
    <row r="150841" spans="40:40">
      <c r="AN150841" s="359"/>
    </row>
    <row r="150901" spans="40:40">
      <c r="AN150901" s="359"/>
    </row>
    <row r="150961" spans="40:40">
      <c r="AN150961" s="359"/>
    </row>
    <row r="151021" spans="40:40">
      <c r="AN151021" s="359"/>
    </row>
    <row r="151081" spans="40:40">
      <c r="AN151081" s="359"/>
    </row>
    <row r="151141" spans="40:40">
      <c r="AN151141" s="359"/>
    </row>
    <row r="151201" spans="40:40">
      <c r="AN151201" s="359"/>
    </row>
    <row r="151261" spans="40:40">
      <c r="AN151261" s="359"/>
    </row>
    <row r="151321" spans="40:40">
      <c r="AN151321" s="359"/>
    </row>
    <row r="151381" spans="40:40">
      <c r="AN151381" s="359"/>
    </row>
    <row r="151441" spans="40:40">
      <c r="AN151441" s="359"/>
    </row>
    <row r="151501" spans="40:40">
      <c r="AN151501" s="359"/>
    </row>
    <row r="151561" spans="40:40">
      <c r="AN151561" s="359"/>
    </row>
    <row r="151621" spans="40:40">
      <c r="AN151621" s="359"/>
    </row>
    <row r="151681" spans="40:40">
      <c r="AN151681" s="359"/>
    </row>
    <row r="151741" spans="40:40">
      <c r="AN151741" s="359"/>
    </row>
    <row r="151801" spans="40:40">
      <c r="AN151801" s="359"/>
    </row>
    <row r="151861" spans="40:40">
      <c r="AN151861" s="359"/>
    </row>
    <row r="151921" spans="40:40">
      <c r="AN151921" s="359"/>
    </row>
    <row r="151981" spans="40:40">
      <c r="AN151981" s="359"/>
    </row>
    <row r="152041" spans="40:40">
      <c r="AN152041" s="359"/>
    </row>
    <row r="152101" spans="40:40">
      <c r="AN152101" s="359"/>
    </row>
    <row r="152161" spans="40:40">
      <c r="AN152161" s="359"/>
    </row>
    <row r="152221" spans="40:40">
      <c r="AN152221" s="359"/>
    </row>
    <row r="152281" spans="40:40">
      <c r="AN152281" s="359"/>
    </row>
    <row r="152341" spans="40:40">
      <c r="AN152341" s="359"/>
    </row>
    <row r="152401" spans="40:40">
      <c r="AN152401" s="359"/>
    </row>
    <row r="152461" spans="40:40">
      <c r="AN152461" s="359"/>
    </row>
    <row r="152521" spans="40:40">
      <c r="AN152521" s="359"/>
    </row>
    <row r="152581" spans="40:40">
      <c r="AN152581" s="359"/>
    </row>
    <row r="152641" spans="40:40">
      <c r="AN152641" s="359"/>
    </row>
    <row r="152701" spans="40:40">
      <c r="AN152701" s="359"/>
    </row>
    <row r="152761" spans="40:40">
      <c r="AN152761" s="359"/>
    </row>
    <row r="152821" spans="40:40">
      <c r="AN152821" s="359"/>
    </row>
    <row r="152881" spans="40:40">
      <c r="AN152881" s="359"/>
    </row>
    <row r="152941" spans="40:40">
      <c r="AN152941" s="359"/>
    </row>
    <row r="153001" spans="40:40">
      <c r="AN153001" s="359"/>
    </row>
    <row r="153061" spans="40:40">
      <c r="AN153061" s="359"/>
    </row>
    <row r="153121" spans="40:40">
      <c r="AN153121" s="359"/>
    </row>
    <row r="153181" spans="40:40">
      <c r="AN153181" s="359"/>
    </row>
    <row r="153241" spans="40:40">
      <c r="AN153241" s="359"/>
    </row>
    <row r="153301" spans="40:40">
      <c r="AN153301" s="359"/>
    </row>
    <row r="153361" spans="40:40">
      <c r="AN153361" s="359"/>
    </row>
    <row r="153421" spans="40:40">
      <c r="AN153421" s="359"/>
    </row>
    <row r="153481" spans="40:40">
      <c r="AN153481" s="359"/>
    </row>
    <row r="153541" spans="40:40">
      <c r="AN153541" s="359"/>
    </row>
    <row r="153601" spans="40:40">
      <c r="AN153601" s="359"/>
    </row>
    <row r="153661" spans="40:40">
      <c r="AN153661" s="359"/>
    </row>
    <row r="153721" spans="40:40">
      <c r="AN153721" s="359"/>
    </row>
    <row r="153781" spans="40:40">
      <c r="AN153781" s="359"/>
    </row>
    <row r="153841" spans="40:40">
      <c r="AN153841" s="359"/>
    </row>
    <row r="153901" spans="40:40">
      <c r="AN153901" s="359"/>
    </row>
    <row r="153961" spans="40:40">
      <c r="AN153961" s="359"/>
    </row>
    <row r="154021" spans="40:40">
      <c r="AN154021" s="359"/>
    </row>
    <row r="154081" spans="40:40">
      <c r="AN154081" s="359"/>
    </row>
    <row r="154141" spans="40:40">
      <c r="AN154141" s="359"/>
    </row>
    <row r="154201" spans="40:40">
      <c r="AN154201" s="359"/>
    </row>
    <row r="154261" spans="40:40">
      <c r="AN154261" s="359"/>
    </row>
    <row r="154321" spans="40:40">
      <c r="AN154321" s="359"/>
    </row>
    <row r="154381" spans="40:40">
      <c r="AN154381" s="359"/>
    </row>
    <row r="154441" spans="40:40">
      <c r="AN154441" s="359"/>
    </row>
    <row r="154501" spans="40:40">
      <c r="AN154501" s="359"/>
    </row>
    <row r="154561" spans="40:40">
      <c r="AN154561" s="359"/>
    </row>
    <row r="154621" spans="40:40">
      <c r="AN154621" s="359"/>
    </row>
    <row r="154681" spans="40:40">
      <c r="AN154681" s="359"/>
    </row>
    <row r="154741" spans="40:40">
      <c r="AN154741" s="359"/>
    </row>
    <row r="154801" spans="40:40">
      <c r="AN154801" s="359"/>
    </row>
    <row r="154861" spans="40:40">
      <c r="AN154861" s="359"/>
    </row>
    <row r="154921" spans="40:40">
      <c r="AN154921" s="359"/>
    </row>
    <row r="154981" spans="40:40">
      <c r="AN154981" s="359"/>
    </row>
    <row r="155041" spans="40:40">
      <c r="AN155041" s="359"/>
    </row>
    <row r="155101" spans="40:40">
      <c r="AN155101" s="359"/>
    </row>
    <row r="155161" spans="40:40">
      <c r="AN155161" s="359"/>
    </row>
    <row r="155221" spans="40:40">
      <c r="AN155221" s="359"/>
    </row>
    <row r="155281" spans="40:40">
      <c r="AN155281" s="359"/>
    </row>
    <row r="155341" spans="40:40">
      <c r="AN155341" s="359"/>
    </row>
    <row r="155401" spans="40:40">
      <c r="AN155401" s="359"/>
    </row>
    <row r="155461" spans="40:40">
      <c r="AN155461" s="359"/>
    </row>
    <row r="155521" spans="40:40">
      <c r="AN155521" s="359"/>
    </row>
    <row r="155581" spans="40:40">
      <c r="AN155581" s="359"/>
    </row>
    <row r="155641" spans="40:40">
      <c r="AN155641" s="359"/>
    </row>
    <row r="155701" spans="40:40">
      <c r="AN155701" s="359"/>
    </row>
    <row r="155761" spans="40:40">
      <c r="AN155761" s="359"/>
    </row>
    <row r="155821" spans="40:40">
      <c r="AN155821" s="359"/>
    </row>
    <row r="155881" spans="40:40">
      <c r="AN155881" s="359"/>
    </row>
    <row r="155941" spans="40:40">
      <c r="AN155941" s="359"/>
    </row>
    <row r="156001" spans="40:40">
      <c r="AN156001" s="359"/>
    </row>
    <row r="156061" spans="40:40">
      <c r="AN156061" s="359"/>
    </row>
    <row r="156121" spans="40:40">
      <c r="AN156121" s="359"/>
    </row>
    <row r="156181" spans="40:40">
      <c r="AN156181" s="359"/>
    </row>
    <row r="156241" spans="40:40">
      <c r="AN156241" s="359"/>
    </row>
    <row r="156301" spans="40:40">
      <c r="AN156301" s="359"/>
    </row>
    <row r="156361" spans="40:40">
      <c r="AN156361" s="359"/>
    </row>
    <row r="156421" spans="40:40">
      <c r="AN156421" s="359"/>
    </row>
    <row r="156481" spans="40:40">
      <c r="AN156481" s="359"/>
    </row>
    <row r="156541" spans="40:40">
      <c r="AN156541" s="359"/>
    </row>
    <row r="156601" spans="40:40">
      <c r="AN156601" s="359"/>
    </row>
    <row r="156661" spans="40:40">
      <c r="AN156661" s="359"/>
    </row>
    <row r="156721" spans="40:40">
      <c r="AN156721" s="359"/>
    </row>
    <row r="156781" spans="40:40">
      <c r="AN156781" s="359"/>
    </row>
    <row r="156841" spans="40:40">
      <c r="AN156841" s="359"/>
    </row>
    <row r="156901" spans="40:40">
      <c r="AN156901" s="359"/>
    </row>
    <row r="156961" spans="40:40">
      <c r="AN156961" s="359"/>
    </row>
    <row r="157021" spans="40:40">
      <c r="AN157021" s="359"/>
    </row>
    <row r="157081" spans="40:40">
      <c r="AN157081" s="359"/>
    </row>
    <row r="157141" spans="40:40">
      <c r="AN157141" s="359"/>
    </row>
    <row r="157201" spans="40:40">
      <c r="AN157201" s="359"/>
    </row>
    <row r="157261" spans="40:40">
      <c r="AN157261" s="359"/>
    </row>
    <row r="157321" spans="40:40">
      <c r="AN157321" s="359"/>
    </row>
    <row r="157381" spans="40:40">
      <c r="AN157381" s="359"/>
    </row>
    <row r="157441" spans="40:40">
      <c r="AN157441" s="359"/>
    </row>
    <row r="157501" spans="40:40">
      <c r="AN157501" s="359"/>
    </row>
    <row r="157561" spans="40:40">
      <c r="AN157561" s="359"/>
    </row>
    <row r="157621" spans="40:40">
      <c r="AN157621" s="359"/>
    </row>
    <row r="157681" spans="40:40">
      <c r="AN157681" s="359"/>
    </row>
    <row r="157741" spans="40:40">
      <c r="AN157741" s="359"/>
    </row>
    <row r="157801" spans="40:40">
      <c r="AN157801" s="359"/>
    </row>
    <row r="157861" spans="40:40">
      <c r="AN157861" s="359"/>
    </row>
    <row r="157921" spans="40:40">
      <c r="AN157921" s="359"/>
    </row>
    <row r="157981" spans="40:40">
      <c r="AN157981" s="359"/>
    </row>
    <row r="158041" spans="40:40">
      <c r="AN158041" s="359"/>
    </row>
    <row r="158101" spans="40:40">
      <c r="AN158101" s="359"/>
    </row>
    <row r="158161" spans="40:40">
      <c r="AN158161" s="359"/>
    </row>
    <row r="158221" spans="40:40">
      <c r="AN158221" s="359"/>
    </row>
    <row r="158281" spans="40:40">
      <c r="AN158281" s="359"/>
    </row>
    <row r="158341" spans="40:40">
      <c r="AN158341" s="359"/>
    </row>
    <row r="158401" spans="40:40">
      <c r="AN158401" s="359"/>
    </row>
    <row r="158461" spans="40:40">
      <c r="AN158461" s="359"/>
    </row>
    <row r="158521" spans="40:40">
      <c r="AN158521" s="359"/>
    </row>
    <row r="158581" spans="40:40">
      <c r="AN158581" s="359"/>
    </row>
    <row r="158641" spans="40:40">
      <c r="AN158641" s="359"/>
    </row>
    <row r="158701" spans="40:40">
      <c r="AN158701" s="359"/>
    </row>
    <row r="158761" spans="40:40">
      <c r="AN158761" s="359"/>
    </row>
    <row r="158821" spans="40:40">
      <c r="AN158821" s="359"/>
    </row>
    <row r="158881" spans="40:40">
      <c r="AN158881" s="359"/>
    </row>
    <row r="158941" spans="40:40">
      <c r="AN158941" s="359"/>
    </row>
    <row r="159001" spans="40:40">
      <c r="AN159001" s="359"/>
    </row>
    <row r="159061" spans="40:40">
      <c r="AN159061" s="359"/>
    </row>
    <row r="159121" spans="40:40">
      <c r="AN159121" s="359"/>
    </row>
    <row r="159181" spans="40:40">
      <c r="AN159181" s="359"/>
    </row>
    <row r="159241" spans="40:40">
      <c r="AN159241" s="359"/>
    </row>
    <row r="159301" spans="40:40">
      <c r="AN159301" s="359"/>
    </row>
    <row r="159361" spans="40:40">
      <c r="AN159361" s="359"/>
    </row>
    <row r="159421" spans="40:40">
      <c r="AN159421" s="359"/>
    </row>
    <row r="159481" spans="40:40">
      <c r="AN159481" s="359"/>
    </row>
    <row r="159541" spans="40:40">
      <c r="AN159541" s="359"/>
    </row>
    <row r="159601" spans="40:40">
      <c r="AN159601" s="359"/>
    </row>
    <row r="159661" spans="40:40">
      <c r="AN159661" s="359"/>
    </row>
    <row r="159721" spans="40:40">
      <c r="AN159721" s="359"/>
    </row>
    <row r="159781" spans="40:40">
      <c r="AN159781" s="359"/>
    </row>
    <row r="159841" spans="40:40">
      <c r="AN159841" s="359"/>
    </row>
    <row r="159901" spans="40:40">
      <c r="AN159901" s="359"/>
    </row>
    <row r="159961" spans="40:40">
      <c r="AN159961" s="359"/>
    </row>
    <row r="160021" spans="40:40">
      <c r="AN160021" s="359"/>
    </row>
    <row r="160081" spans="40:40">
      <c r="AN160081" s="359"/>
    </row>
    <row r="160141" spans="40:40">
      <c r="AN160141" s="359"/>
    </row>
    <row r="160201" spans="40:40">
      <c r="AN160201" s="359"/>
    </row>
    <row r="160261" spans="40:40">
      <c r="AN160261" s="359"/>
    </row>
    <row r="160321" spans="40:40">
      <c r="AN160321" s="359"/>
    </row>
    <row r="160381" spans="40:40">
      <c r="AN160381" s="359"/>
    </row>
    <row r="160441" spans="40:40">
      <c r="AN160441" s="359"/>
    </row>
    <row r="160501" spans="40:40">
      <c r="AN160501" s="359"/>
    </row>
    <row r="160561" spans="40:40">
      <c r="AN160561" s="359"/>
    </row>
    <row r="160621" spans="40:40">
      <c r="AN160621" s="359"/>
    </row>
    <row r="160681" spans="40:40">
      <c r="AN160681" s="359"/>
    </row>
    <row r="160741" spans="40:40">
      <c r="AN160741" s="359"/>
    </row>
    <row r="160801" spans="40:40">
      <c r="AN160801" s="359"/>
    </row>
    <row r="160861" spans="40:40">
      <c r="AN160861" s="359"/>
    </row>
    <row r="160921" spans="40:40">
      <c r="AN160921" s="359"/>
    </row>
    <row r="160981" spans="40:40">
      <c r="AN160981" s="359"/>
    </row>
    <row r="161041" spans="40:40">
      <c r="AN161041" s="359"/>
    </row>
    <row r="161101" spans="40:40">
      <c r="AN161101" s="359"/>
    </row>
    <row r="161161" spans="40:40">
      <c r="AN161161" s="359"/>
    </row>
    <row r="161221" spans="40:40">
      <c r="AN161221" s="359"/>
    </row>
    <row r="161281" spans="40:40">
      <c r="AN161281" s="359"/>
    </row>
    <row r="161341" spans="40:40">
      <c r="AN161341" s="359"/>
    </row>
    <row r="161401" spans="40:40">
      <c r="AN161401" s="359"/>
    </row>
    <row r="161461" spans="40:40">
      <c r="AN161461" s="359"/>
    </row>
    <row r="161521" spans="40:40">
      <c r="AN161521" s="359"/>
    </row>
    <row r="161581" spans="40:40">
      <c r="AN161581" s="359"/>
    </row>
    <row r="161641" spans="40:40">
      <c r="AN161641" s="359"/>
    </row>
    <row r="161701" spans="40:40">
      <c r="AN161701" s="359"/>
    </row>
    <row r="161761" spans="40:40">
      <c r="AN161761" s="359"/>
    </row>
    <row r="161821" spans="40:40">
      <c r="AN161821" s="359"/>
    </row>
    <row r="161881" spans="40:40">
      <c r="AN161881" s="359"/>
    </row>
    <row r="161941" spans="40:40">
      <c r="AN161941" s="359"/>
    </row>
    <row r="162001" spans="40:40">
      <c r="AN162001" s="359"/>
    </row>
    <row r="162061" spans="40:40">
      <c r="AN162061" s="359"/>
    </row>
    <row r="162121" spans="40:40">
      <c r="AN162121" s="359"/>
    </row>
    <row r="162181" spans="40:40">
      <c r="AN162181" s="359"/>
    </row>
    <row r="162241" spans="40:40">
      <c r="AN162241" s="359"/>
    </row>
    <row r="162301" spans="40:40">
      <c r="AN162301" s="359"/>
    </row>
    <row r="162361" spans="40:40">
      <c r="AN162361" s="359"/>
    </row>
    <row r="162421" spans="40:40">
      <c r="AN162421" s="359"/>
    </row>
    <row r="162481" spans="40:40">
      <c r="AN162481" s="359"/>
    </row>
    <row r="162541" spans="40:40">
      <c r="AN162541" s="359"/>
    </row>
    <row r="162601" spans="40:40">
      <c r="AN162601" s="359"/>
    </row>
    <row r="162661" spans="40:40">
      <c r="AN162661" s="359"/>
    </row>
    <row r="162721" spans="40:40">
      <c r="AN162721" s="359"/>
    </row>
    <row r="162781" spans="40:40">
      <c r="AN162781" s="359"/>
    </row>
    <row r="162841" spans="40:40">
      <c r="AN162841" s="359"/>
    </row>
    <row r="162901" spans="40:40">
      <c r="AN162901" s="359"/>
    </row>
    <row r="162961" spans="40:40">
      <c r="AN162961" s="359"/>
    </row>
    <row r="163021" spans="40:40">
      <c r="AN163021" s="359"/>
    </row>
    <row r="163081" spans="40:40">
      <c r="AN163081" s="359"/>
    </row>
    <row r="163141" spans="40:40">
      <c r="AN163141" s="359"/>
    </row>
    <row r="163201" spans="40:40">
      <c r="AN163201" s="359"/>
    </row>
    <row r="163261" spans="40:40">
      <c r="AN163261" s="359"/>
    </row>
    <row r="163321" spans="40:40">
      <c r="AN163321" s="359"/>
    </row>
    <row r="163381" spans="40:40">
      <c r="AN163381" s="359"/>
    </row>
    <row r="163441" spans="40:40">
      <c r="AN163441" s="359"/>
    </row>
    <row r="163501" spans="40:40">
      <c r="AN163501" s="359"/>
    </row>
    <row r="163561" spans="40:40">
      <c r="AN163561" s="359"/>
    </row>
    <row r="163621" spans="40:40">
      <c r="AN163621" s="359"/>
    </row>
    <row r="163681" spans="40:40">
      <c r="AN163681" s="359"/>
    </row>
    <row r="163741" spans="40:40">
      <c r="AN163741" s="359"/>
    </row>
    <row r="163801" spans="40:40">
      <c r="AN163801" s="359"/>
    </row>
    <row r="163861" spans="40:40">
      <c r="AN163861" s="359"/>
    </row>
    <row r="163921" spans="40:40">
      <c r="AN163921" s="359"/>
    </row>
    <row r="163981" spans="40:40">
      <c r="AN163981" s="359"/>
    </row>
    <row r="164041" spans="40:40">
      <c r="AN164041" s="359"/>
    </row>
    <row r="164101" spans="40:40">
      <c r="AN164101" s="359"/>
    </row>
    <row r="164161" spans="40:40">
      <c r="AN164161" s="359"/>
    </row>
    <row r="164221" spans="40:40">
      <c r="AN164221" s="359"/>
    </row>
    <row r="164281" spans="40:40">
      <c r="AN164281" s="359"/>
    </row>
    <row r="164341" spans="40:40">
      <c r="AN164341" s="359"/>
    </row>
    <row r="164401" spans="40:40">
      <c r="AN164401" s="359"/>
    </row>
    <row r="164461" spans="40:40">
      <c r="AN164461" s="359"/>
    </row>
    <row r="164521" spans="40:40">
      <c r="AN164521" s="359"/>
    </row>
    <row r="164581" spans="40:40">
      <c r="AN164581" s="359"/>
    </row>
    <row r="164641" spans="40:40">
      <c r="AN164641" s="359"/>
    </row>
    <row r="164701" spans="40:40">
      <c r="AN164701" s="359"/>
    </row>
    <row r="164761" spans="40:40">
      <c r="AN164761" s="359"/>
    </row>
    <row r="164821" spans="40:40">
      <c r="AN164821" s="359"/>
    </row>
    <row r="164881" spans="40:40">
      <c r="AN164881" s="359"/>
    </row>
    <row r="164941" spans="40:40">
      <c r="AN164941" s="359"/>
    </row>
    <row r="165001" spans="40:40">
      <c r="AN165001" s="359"/>
    </row>
    <row r="165061" spans="40:40">
      <c r="AN165061" s="359"/>
    </row>
    <row r="165121" spans="40:40">
      <c r="AN165121" s="359"/>
    </row>
    <row r="165181" spans="40:40">
      <c r="AN165181" s="359"/>
    </row>
    <row r="165241" spans="40:40">
      <c r="AN165241" s="359"/>
    </row>
    <row r="165301" spans="40:40">
      <c r="AN165301" s="359"/>
    </row>
    <row r="165361" spans="40:40">
      <c r="AN165361" s="359"/>
    </row>
    <row r="165421" spans="40:40">
      <c r="AN165421" s="359"/>
    </row>
    <row r="165481" spans="40:40">
      <c r="AN165481" s="359"/>
    </row>
    <row r="165541" spans="40:40">
      <c r="AN165541" s="359"/>
    </row>
    <row r="165601" spans="40:40">
      <c r="AN165601" s="359"/>
    </row>
    <row r="165661" spans="40:40">
      <c r="AN165661" s="359"/>
    </row>
    <row r="165721" spans="40:40">
      <c r="AN165721" s="359"/>
    </row>
    <row r="165781" spans="40:40">
      <c r="AN165781" s="359"/>
    </row>
    <row r="165841" spans="40:40">
      <c r="AN165841" s="359"/>
    </row>
    <row r="165901" spans="40:40">
      <c r="AN165901" s="359"/>
    </row>
    <row r="165961" spans="40:40">
      <c r="AN165961" s="359"/>
    </row>
    <row r="166021" spans="40:40">
      <c r="AN166021" s="359"/>
    </row>
    <row r="166081" spans="40:40">
      <c r="AN166081" s="359"/>
    </row>
    <row r="166141" spans="40:40">
      <c r="AN166141" s="359"/>
    </row>
    <row r="166201" spans="40:40">
      <c r="AN166201" s="359"/>
    </row>
    <row r="166261" spans="40:40">
      <c r="AN166261" s="359"/>
    </row>
    <row r="166321" spans="40:40">
      <c r="AN166321" s="359"/>
    </row>
    <row r="166381" spans="40:40">
      <c r="AN166381" s="359"/>
    </row>
    <row r="166441" spans="40:40">
      <c r="AN166441" s="359"/>
    </row>
    <row r="166501" spans="40:40">
      <c r="AN166501" s="359"/>
    </row>
    <row r="166561" spans="40:40">
      <c r="AN166561" s="359"/>
    </row>
    <row r="166621" spans="40:40">
      <c r="AN166621" s="359"/>
    </row>
    <row r="166681" spans="40:40">
      <c r="AN166681" s="359"/>
    </row>
    <row r="166741" spans="40:40">
      <c r="AN166741" s="359"/>
    </row>
    <row r="166801" spans="40:40">
      <c r="AN166801" s="359"/>
    </row>
    <row r="166861" spans="40:40">
      <c r="AN166861" s="359"/>
    </row>
    <row r="166921" spans="40:40">
      <c r="AN166921" s="359"/>
    </row>
    <row r="166981" spans="40:40">
      <c r="AN166981" s="359"/>
    </row>
    <row r="167041" spans="40:40">
      <c r="AN167041" s="359"/>
    </row>
    <row r="167101" spans="40:40">
      <c r="AN167101" s="359"/>
    </row>
    <row r="167161" spans="40:40">
      <c r="AN167161" s="359"/>
    </row>
    <row r="167221" spans="40:40">
      <c r="AN167221" s="359"/>
    </row>
    <row r="167281" spans="40:40">
      <c r="AN167281" s="359"/>
    </row>
    <row r="167341" spans="40:40">
      <c r="AN167341" s="359"/>
    </row>
    <row r="167401" spans="40:40">
      <c r="AN167401" s="359"/>
    </row>
    <row r="167461" spans="40:40">
      <c r="AN167461" s="359"/>
    </row>
    <row r="167521" spans="40:40">
      <c r="AN167521" s="359"/>
    </row>
    <row r="167581" spans="40:40">
      <c r="AN167581" s="359"/>
    </row>
    <row r="167641" spans="40:40">
      <c r="AN167641" s="359"/>
    </row>
    <row r="167701" spans="40:40">
      <c r="AN167701" s="359"/>
    </row>
    <row r="167761" spans="40:40">
      <c r="AN167761" s="359"/>
    </row>
    <row r="167821" spans="40:40">
      <c r="AN167821" s="359"/>
    </row>
    <row r="167881" spans="40:40">
      <c r="AN167881" s="359"/>
    </row>
    <row r="167941" spans="40:40">
      <c r="AN167941" s="359"/>
    </row>
    <row r="168001" spans="40:40">
      <c r="AN168001" s="359"/>
    </row>
    <row r="168061" spans="40:40">
      <c r="AN168061" s="359"/>
    </row>
    <row r="168121" spans="40:40">
      <c r="AN168121" s="359"/>
    </row>
    <row r="168181" spans="40:40">
      <c r="AN168181" s="359"/>
    </row>
    <row r="168241" spans="40:40">
      <c r="AN168241" s="359"/>
    </row>
    <row r="168301" spans="40:40">
      <c r="AN168301" s="359"/>
    </row>
    <row r="168361" spans="40:40">
      <c r="AN168361" s="359"/>
    </row>
    <row r="168421" spans="40:40">
      <c r="AN168421" s="359"/>
    </row>
    <row r="168481" spans="40:40">
      <c r="AN168481" s="359"/>
    </row>
    <row r="168541" spans="40:40">
      <c r="AN168541" s="359"/>
    </row>
    <row r="168601" spans="40:40">
      <c r="AN168601" s="359"/>
    </row>
    <row r="168661" spans="40:40">
      <c r="AN168661" s="359"/>
    </row>
    <row r="168721" spans="40:40">
      <c r="AN168721" s="359"/>
    </row>
    <row r="168781" spans="40:40">
      <c r="AN168781" s="359"/>
    </row>
    <row r="168841" spans="40:40">
      <c r="AN168841" s="359"/>
    </row>
    <row r="168901" spans="40:40">
      <c r="AN168901" s="359"/>
    </row>
    <row r="168961" spans="40:40">
      <c r="AN168961" s="359"/>
    </row>
    <row r="169021" spans="40:40">
      <c r="AN169021" s="359"/>
    </row>
    <row r="169081" spans="40:40">
      <c r="AN169081" s="359"/>
    </row>
    <row r="169141" spans="40:40">
      <c r="AN169141" s="359"/>
    </row>
    <row r="169201" spans="40:40">
      <c r="AN169201" s="359"/>
    </row>
    <row r="169261" spans="40:40">
      <c r="AN169261" s="359"/>
    </row>
    <row r="169321" spans="40:40">
      <c r="AN169321" s="359"/>
    </row>
    <row r="169381" spans="40:40">
      <c r="AN169381" s="359"/>
    </row>
    <row r="169441" spans="40:40">
      <c r="AN169441" s="359"/>
    </row>
    <row r="169501" spans="40:40">
      <c r="AN169501" s="359"/>
    </row>
    <row r="169561" spans="40:40">
      <c r="AN169561" s="359"/>
    </row>
    <row r="169621" spans="40:40">
      <c r="AN169621" s="359"/>
    </row>
    <row r="169681" spans="40:40">
      <c r="AN169681" s="359"/>
    </row>
    <row r="169741" spans="40:40">
      <c r="AN169741" s="359"/>
    </row>
    <row r="169801" spans="40:40">
      <c r="AN169801" s="359"/>
    </row>
    <row r="169861" spans="40:40">
      <c r="AN169861" s="359"/>
    </row>
    <row r="169921" spans="40:40">
      <c r="AN169921" s="359"/>
    </row>
    <row r="169981" spans="40:40">
      <c r="AN169981" s="359"/>
    </row>
    <row r="170041" spans="40:40">
      <c r="AN170041" s="359"/>
    </row>
    <row r="170101" spans="40:40">
      <c r="AN170101" s="359"/>
    </row>
    <row r="170161" spans="40:40">
      <c r="AN170161" s="359"/>
    </row>
    <row r="170221" spans="40:40">
      <c r="AN170221" s="359"/>
    </row>
    <row r="170281" spans="40:40">
      <c r="AN170281" s="359"/>
    </row>
    <row r="170341" spans="40:40">
      <c r="AN170341" s="359"/>
    </row>
    <row r="170401" spans="40:40">
      <c r="AN170401" s="359"/>
    </row>
    <row r="170461" spans="40:40">
      <c r="AN170461" s="359"/>
    </row>
    <row r="170521" spans="40:40">
      <c r="AN170521" s="359"/>
    </row>
    <row r="170581" spans="40:40">
      <c r="AN170581" s="359"/>
    </row>
    <row r="170641" spans="40:40">
      <c r="AN170641" s="359"/>
    </row>
    <row r="170701" spans="40:40">
      <c r="AN170701" s="359"/>
    </row>
    <row r="170761" spans="40:40">
      <c r="AN170761" s="359"/>
    </row>
    <row r="170821" spans="40:40">
      <c r="AN170821" s="359"/>
    </row>
    <row r="170881" spans="40:40">
      <c r="AN170881" s="359"/>
    </row>
    <row r="170941" spans="40:40">
      <c r="AN170941" s="359"/>
    </row>
    <row r="171001" spans="40:40">
      <c r="AN171001" s="359"/>
    </row>
    <row r="171061" spans="40:40">
      <c r="AN171061" s="359"/>
    </row>
    <row r="171121" spans="40:40">
      <c r="AN171121" s="359"/>
    </row>
    <row r="171181" spans="40:40">
      <c r="AN171181" s="359"/>
    </row>
    <row r="171241" spans="40:40">
      <c r="AN171241" s="359"/>
    </row>
    <row r="171301" spans="40:40">
      <c r="AN171301" s="359"/>
    </row>
    <row r="171361" spans="40:40">
      <c r="AN171361" s="359"/>
    </row>
    <row r="171421" spans="40:40">
      <c r="AN171421" s="359"/>
    </row>
    <row r="171481" spans="40:40">
      <c r="AN171481" s="359"/>
    </row>
    <row r="171541" spans="40:40">
      <c r="AN171541" s="359"/>
    </row>
    <row r="171601" spans="40:40">
      <c r="AN171601" s="359"/>
    </row>
    <row r="171661" spans="40:40">
      <c r="AN171661" s="359"/>
    </row>
    <row r="171721" spans="40:40">
      <c r="AN171721" s="359"/>
    </row>
    <row r="171781" spans="40:40">
      <c r="AN171781" s="359"/>
    </row>
    <row r="171841" spans="40:40">
      <c r="AN171841" s="359"/>
    </row>
    <row r="171901" spans="40:40">
      <c r="AN171901" s="359"/>
    </row>
    <row r="171961" spans="40:40">
      <c r="AN171961" s="359"/>
    </row>
    <row r="172021" spans="40:40">
      <c r="AN172021" s="359"/>
    </row>
    <row r="172081" spans="40:40">
      <c r="AN172081" s="359"/>
    </row>
    <row r="172141" spans="40:40">
      <c r="AN172141" s="359"/>
    </row>
    <row r="172201" spans="40:40">
      <c r="AN172201" s="359"/>
    </row>
    <row r="172261" spans="40:40">
      <c r="AN172261" s="359"/>
    </row>
    <row r="172321" spans="40:40">
      <c r="AN172321" s="359"/>
    </row>
    <row r="172381" spans="40:40">
      <c r="AN172381" s="359"/>
    </row>
    <row r="172441" spans="40:40">
      <c r="AN172441" s="359"/>
    </row>
    <row r="172501" spans="40:40">
      <c r="AN172501" s="359"/>
    </row>
    <row r="172561" spans="40:40">
      <c r="AN172561" s="359"/>
    </row>
    <row r="172621" spans="40:40">
      <c r="AN172621" s="359"/>
    </row>
    <row r="172681" spans="40:40">
      <c r="AN172681" s="359"/>
    </row>
    <row r="172741" spans="40:40">
      <c r="AN172741" s="359"/>
    </row>
    <row r="172801" spans="40:40">
      <c r="AN172801" s="359"/>
    </row>
    <row r="172861" spans="40:40">
      <c r="AN172861" s="359"/>
    </row>
    <row r="172921" spans="40:40">
      <c r="AN172921" s="359"/>
    </row>
    <row r="172981" spans="40:40">
      <c r="AN172981" s="359"/>
    </row>
    <row r="173041" spans="40:40">
      <c r="AN173041" s="359"/>
    </row>
    <row r="173101" spans="40:40">
      <c r="AN173101" s="359"/>
    </row>
    <row r="173161" spans="40:40">
      <c r="AN173161" s="359"/>
    </row>
    <row r="173221" spans="40:40">
      <c r="AN173221" s="359"/>
    </row>
    <row r="173281" spans="40:40">
      <c r="AN173281" s="359"/>
    </row>
    <row r="173341" spans="40:40">
      <c r="AN173341" s="359"/>
    </row>
    <row r="173401" spans="40:40">
      <c r="AN173401" s="359"/>
    </row>
    <row r="173461" spans="40:40">
      <c r="AN173461" s="359"/>
    </row>
    <row r="173521" spans="40:40">
      <c r="AN173521" s="359"/>
    </row>
    <row r="173581" spans="40:40">
      <c r="AN173581" s="359"/>
    </row>
    <row r="173641" spans="40:40">
      <c r="AN173641" s="359"/>
    </row>
    <row r="173701" spans="40:40">
      <c r="AN173701" s="359"/>
    </row>
    <row r="173761" spans="40:40">
      <c r="AN173761" s="359"/>
    </row>
    <row r="173821" spans="40:40">
      <c r="AN173821" s="359"/>
    </row>
    <row r="173881" spans="40:40">
      <c r="AN173881" s="359"/>
    </row>
    <row r="173941" spans="40:40">
      <c r="AN173941" s="359"/>
    </row>
    <row r="174001" spans="40:40">
      <c r="AN174001" s="359"/>
    </row>
    <row r="174061" spans="40:40">
      <c r="AN174061" s="359"/>
    </row>
    <row r="174121" spans="40:40">
      <c r="AN174121" s="359"/>
    </row>
    <row r="174181" spans="40:40">
      <c r="AN174181" s="359"/>
    </row>
    <row r="174241" spans="40:40">
      <c r="AN174241" s="359"/>
    </row>
    <row r="174301" spans="40:40">
      <c r="AN174301" s="359"/>
    </row>
    <row r="174361" spans="40:40">
      <c r="AN174361" s="359"/>
    </row>
    <row r="174421" spans="40:40">
      <c r="AN174421" s="359"/>
    </row>
    <row r="174481" spans="40:40">
      <c r="AN174481" s="359"/>
    </row>
    <row r="174541" spans="40:40">
      <c r="AN174541" s="359"/>
    </row>
    <row r="174601" spans="40:40">
      <c r="AN174601" s="359"/>
    </row>
    <row r="174661" spans="40:40">
      <c r="AN174661" s="359"/>
    </row>
    <row r="174721" spans="40:40">
      <c r="AN174721" s="359"/>
    </row>
    <row r="174781" spans="40:40">
      <c r="AN174781" s="359"/>
    </row>
    <row r="174841" spans="40:40">
      <c r="AN174841" s="359"/>
    </row>
    <row r="174901" spans="40:40">
      <c r="AN174901" s="359"/>
    </row>
    <row r="174961" spans="40:40">
      <c r="AN174961" s="359"/>
    </row>
    <row r="175021" spans="40:40">
      <c r="AN175021" s="359"/>
    </row>
    <row r="175081" spans="40:40">
      <c r="AN175081" s="359"/>
    </row>
    <row r="175141" spans="40:40">
      <c r="AN175141" s="359"/>
    </row>
    <row r="175201" spans="40:40">
      <c r="AN175201" s="359"/>
    </row>
    <row r="175261" spans="40:40">
      <c r="AN175261" s="359"/>
    </row>
    <row r="175321" spans="40:40">
      <c r="AN175321" s="359"/>
    </row>
    <row r="175381" spans="40:40">
      <c r="AN175381" s="359"/>
    </row>
    <row r="175441" spans="40:40">
      <c r="AN175441" s="359"/>
    </row>
    <row r="175501" spans="40:40">
      <c r="AN175501" s="359"/>
    </row>
    <row r="175561" spans="40:40">
      <c r="AN175561" s="359"/>
    </row>
    <row r="175621" spans="40:40">
      <c r="AN175621" s="359"/>
    </row>
    <row r="175681" spans="40:40">
      <c r="AN175681" s="359"/>
    </row>
    <row r="175741" spans="40:40">
      <c r="AN175741" s="359"/>
    </row>
    <row r="175801" spans="40:40">
      <c r="AN175801" s="359"/>
    </row>
    <row r="175861" spans="40:40">
      <c r="AN175861" s="359"/>
    </row>
    <row r="175921" spans="40:40">
      <c r="AN175921" s="359"/>
    </row>
    <row r="175981" spans="40:40">
      <c r="AN175981" s="359"/>
    </row>
    <row r="176041" spans="40:40">
      <c r="AN176041" s="359"/>
    </row>
    <row r="176101" spans="40:40">
      <c r="AN176101" s="359"/>
    </row>
    <row r="176161" spans="40:40">
      <c r="AN176161" s="359"/>
    </row>
    <row r="176221" spans="40:40">
      <c r="AN176221" s="359"/>
    </row>
    <row r="176281" spans="40:40">
      <c r="AN176281" s="359"/>
    </row>
    <row r="176341" spans="40:40">
      <c r="AN176341" s="359"/>
    </row>
    <row r="176401" spans="40:40">
      <c r="AN176401" s="359"/>
    </row>
    <row r="176461" spans="40:40">
      <c r="AN176461" s="359"/>
    </row>
    <row r="176521" spans="40:40">
      <c r="AN176521" s="359"/>
    </row>
    <row r="176581" spans="40:40">
      <c r="AN176581" s="359"/>
    </row>
    <row r="176641" spans="40:40">
      <c r="AN176641" s="359"/>
    </row>
    <row r="176701" spans="40:40">
      <c r="AN176701" s="359"/>
    </row>
    <row r="176761" spans="40:40">
      <c r="AN176761" s="359"/>
    </row>
    <row r="176821" spans="40:40">
      <c r="AN176821" s="359"/>
    </row>
    <row r="176881" spans="40:40">
      <c r="AN176881" s="359"/>
    </row>
    <row r="176941" spans="40:40">
      <c r="AN176941" s="359"/>
    </row>
    <row r="177001" spans="40:40">
      <c r="AN177001" s="359"/>
    </row>
    <row r="177061" spans="40:40">
      <c r="AN177061" s="359"/>
    </row>
    <row r="177121" spans="40:40">
      <c r="AN177121" s="359"/>
    </row>
    <row r="177181" spans="40:40">
      <c r="AN177181" s="359"/>
    </row>
    <row r="177241" spans="40:40">
      <c r="AN177241" s="359"/>
    </row>
    <row r="177301" spans="40:40">
      <c r="AN177301" s="359"/>
    </row>
    <row r="177361" spans="40:40">
      <c r="AN177361" s="359"/>
    </row>
    <row r="177421" spans="40:40">
      <c r="AN177421" s="359"/>
    </row>
    <row r="177481" spans="40:40">
      <c r="AN177481" s="359"/>
    </row>
    <row r="177541" spans="40:40">
      <c r="AN177541" s="359"/>
    </row>
    <row r="177601" spans="40:40">
      <c r="AN177601" s="359"/>
    </row>
    <row r="177661" spans="40:40">
      <c r="AN177661" s="359"/>
    </row>
    <row r="177721" spans="40:40">
      <c r="AN177721" s="359"/>
    </row>
    <row r="177781" spans="40:40">
      <c r="AN177781" s="359"/>
    </row>
    <row r="177841" spans="40:40">
      <c r="AN177841" s="359"/>
    </row>
    <row r="177901" spans="40:40">
      <c r="AN177901" s="359"/>
    </row>
    <row r="177961" spans="40:40">
      <c r="AN177961" s="359"/>
    </row>
    <row r="178021" spans="40:40">
      <c r="AN178021" s="359"/>
    </row>
    <row r="178081" spans="40:40">
      <c r="AN178081" s="359"/>
    </row>
    <row r="178141" spans="40:40">
      <c r="AN178141" s="359"/>
    </row>
    <row r="178201" spans="40:40">
      <c r="AN178201" s="359"/>
    </row>
    <row r="178261" spans="40:40">
      <c r="AN178261" s="359"/>
    </row>
    <row r="178321" spans="40:40">
      <c r="AN178321" s="359"/>
    </row>
    <row r="178381" spans="40:40">
      <c r="AN178381" s="359"/>
    </row>
    <row r="178441" spans="40:40">
      <c r="AN178441" s="359"/>
    </row>
    <row r="178501" spans="40:40">
      <c r="AN178501" s="359"/>
    </row>
    <row r="178561" spans="40:40">
      <c r="AN178561" s="359"/>
    </row>
    <row r="178621" spans="40:40">
      <c r="AN178621" s="359"/>
    </row>
    <row r="178681" spans="40:40">
      <c r="AN178681" s="359"/>
    </row>
    <row r="178741" spans="40:40">
      <c r="AN178741" s="359"/>
    </row>
    <row r="178801" spans="40:40">
      <c r="AN178801" s="359"/>
    </row>
    <row r="178861" spans="40:40">
      <c r="AN178861" s="359"/>
    </row>
    <row r="178921" spans="40:40">
      <c r="AN178921" s="359"/>
    </row>
    <row r="178981" spans="40:40">
      <c r="AN178981" s="359"/>
    </row>
    <row r="179041" spans="40:40">
      <c r="AN179041" s="359"/>
    </row>
    <row r="179101" spans="40:40">
      <c r="AN179101" s="359"/>
    </row>
    <row r="179161" spans="40:40">
      <c r="AN179161" s="359"/>
    </row>
    <row r="179221" spans="40:40">
      <c r="AN179221" s="359"/>
    </row>
    <row r="179281" spans="40:40">
      <c r="AN179281" s="359"/>
    </row>
    <row r="179341" spans="40:40">
      <c r="AN179341" s="359"/>
    </row>
    <row r="179401" spans="40:40">
      <c r="AN179401" s="359"/>
    </row>
    <row r="179461" spans="40:40">
      <c r="AN179461" s="359"/>
    </row>
    <row r="179521" spans="40:40">
      <c r="AN179521" s="359"/>
    </row>
    <row r="179581" spans="40:40">
      <c r="AN179581" s="359"/>
    </row>
    <row r="179641" spans="40:40">
      <c r="AN179641" s="359"/>
    </row>
    <row r="179701" spans="40:40">
      <c r="AN179701" s="359"/>
    </row>
    <row r="179761" spans="40:40">
      <c r="AN179761" s="359"/>
    </row>
    <row r="179821" spans="40:40">
      <c r="AN179821" s="359"/>
    </row>
    <row r="179881" spans="40:40">
      <c r="AN179881" s="359"/>
    </row>
    <row r="179941" spans="40:40">
      <c r="AN179941" s="359"/>
    </row>
    <row r="180001" spans="40:40">
      <c r="AN180001" s="359"/>
    </row>
    <row r="180061" spans="40:40">
      <c r="AN180061" s="359"/>
    </row>
    <row r="180121" spans="40:40">
      <c r="AN180121" s="359"/>
    </row>
    <row r="180181" spans="40:40">
      <c r="AN180181" s="359"/>
    </row>
    <row r="180241" spans="40:40">
      <c r="AN180241" s="359"/>
    </row>
    <row r="180301" spans="40:40">
      <c r="AN180301" s="359"/>
    </row>
    <row r="180361" spans="40:40">
      <c r="AN180361" s="359"/>
    </row>
    <row r="180421" spans="40:40">
      <c r="AN180421" s="359"/>
    </row>
    <row r="180481" spans="40:40">
      <c r="AN180481" s="359"/>
    </row>
    <row r="180541" spans="40:40">
      <c r="AN180541" s="359"/>
    </row>
    <row r="180601" spans="40:40">
      <c r="AN180601" s="359"/>
    </row>
    <row r="180661" spans="40:40">
      <c r="AN180661" s="359"/>
    </row>
    <row r="180721" spans="40:40">
      <c r="AN180721" s="359"/>
    </row>
    <row r="180781" spans="40:40">
      <c r="AN180781" s="359"/>
    </row>
    <row r="180841" spans="40:40">
      <c r="AN180841" s="359"/>
    </row>
    <row r="180901" spans="40:40">
      <c r="AN180901" s="359"/>
    </row>
    <row r="180961" spans="40:40">
      <c r="AN180961" s="359"/>
    </row>
    <row r="181021" spans="40:40">
      <c r="AN181021" s="359"/>
    </row>
    <row r="181081" spans="40:40">
      <c r="AN181081" s="359"/>
    </row>
    <row r="181141" spans="40:40">
      <c r="AN181141" s="359"/>
    </row>
    <row r="181201" spans="40:40">
      <c r="AN181201" s="359"/>
    </row>
    <row r="181261" spans="40:40">
      <c r="AN181261" s="359"/>
    </row>
    <row r="181321" spans="40:40">
      <c r="AN181321" s="359"/>
    </row>
    <row r="181381" spans="40:40">
      <c r="AN181381" s="359"/>
    </row>
    <row r="181441" spans="40:40">
      <c r="AN181441" s="359"/>
    </row>
    <row r="181501" spans="40:40">
      <c r="AN181501" s="359"/>
    </row>
    <row r="181561" spans="40:40">
      <c r="AN181561" s="359"/>
    </row>
    <row r="181621" spans="40:40">
      <c r="AN181621" s="359"/>
    </row>
    <row r="181681" spans="40:40">
      <c r="AN181681" s="359"/>
    </row>
    <row r="181741" spans="40:40">
      <c r="AN181741" s="359"/>
    </row>
    <row r="181801" spans="40:40">
      <c r="AN181801" s="359"/>
    </row>
    <row r="181861" spans="40:40">
      <c r="AN181861" s="359"/>
    </row>
    <row r="181921" spans="40:40">
      <c r="AN181921" s="359"/>
    </row>
    <row r="181981" spans="40:40">
      <c r="AN181981" s="359"/>
    </row>
    <row r="182041" spans="40:40">
      <c r="AN182041" s="359"/>
    </row>
    <row r="182101" spans="40:40">
      <c r="AN182101" s="359"/>
    </row>
    <row r="182161" spans="40:40">
      <c r="AN182161" s="359"/>
    </row>
    <row r="182221" spans="40:40">
      <c r="AN182221" s="359"/>
    </row>
    <row r="182281" spans="40:40">
      <c r="AN182281" s="359"/>
    </row>
    <row r="182341" spans="40:40">
      <c r="AN182341" s="359"/>
    </row>
    <row r="182401" spans="40:40">
      <c r="AN182401" s="359"/>
    </row>
    <row r="182461" spans="40:40">
      <c r="AN182461" s="359"/>
    </row>
    <row r="182521" spans="40:40">
      <c r="AN182521" s="359"/>
    </row>
    <row r="182581" spans="40:40">
      <c r="AN182581" s="359"/>
    </row>
    <row r="182641" spans="40:40">
      <c r="AN182641" s="359"/>
    </row>
    <row r="182701" spans="40:40">
      <c r="AN182701" s="359"/>
    </row>
    <row r="182761" spans="40:40">
      <c r="AN182761" s="359"/>
    </row>
    <row r="182821" spans="40:40">
      <c r="AN182821" s="359"/>
    </row>
    <row r="182881" spans="40:40">
      <c r="AN182881" s="359"/>
    </row>
    <row r="182941" spans="40:40">
      <c r="AN182941" s="359"/>
    </row>
    <row r="183001" spans="40:40">
      <c r="AN183001" s="359"/>
    </row>
    <row r="183061" spans="40:40">
      <c r="AN183061" s="359"/>
    </row>
    <row r="183121" spans="40:40">
      <c r="AN183121" s="359"/>
    </row>
    <row r="183181" spans="40:40">
      <c r="AN183181" s="359"/>
    </row>
    <row r="183241" spans="40:40">
      <c r="AN183241" s="359"/>
    </row>
    <row r="183301" spans="40:40">
      <c r="AN183301" s="359"/>
    </row>
    <row r="183361" spans="40:40">
      <c r="AN183361" s="359"/>
    </row>
    <row r="183421" spans="40:40">
      <c r="AN183421" s="359"/>
    </row>
    <row r="183481" spans="40:40">
      <c r="AN183481" s="359"/>
    </row>
    <row r="183541" spans="40:40">
      <c r="AN183541" s="359"/>
    </row>
    <row r="183601" spans="40:40">
      <c r="AN183601" s="359"/>
    </row>
    <row r="183661" spans="40:40">
      <c r="AN183661" s="359"/>
    </row>
    <row r="183721" spans="40:40">
      <c r="AN183721" s="359"/>
    </row>
    <row r="183781" spans="40:40">
      <c r="AN183781" s="359"/>
    </row>
    <row r="183841" spans="40:40">
      <c r="AN183841" s="359"/>
    </row>
    <row r="183901" spans="40:40">
      <c r="AN183901" s="359"/>
    </row>
    <row r="183961" spans="40:40">
      <c r="AN183961" s="359"/>
    </row>
    <row r="184021" spans="40:40">
      <c r="AN184021" s="359"/>
    </row>
    <row r="184081" spans="40:40">
      <c r="AN184081" s="359"/>
    </row>
    <row r="184141" spans="40:40">
      <c r="AN184141" s="359"/>
    </row>
    <row r="184201" spans="40:40">
      <c r="AN184201" s="359"/>
    </row>
    <row r="184261" spans="40:40">
      <c r="AN184261" s="359"/>
    </row>
    <row r="184321" spans="40:40">
      <c r="AN184321" s="359"/>
    </row>
    <row r="184381" spans="40:40">
      <c r="AN184381" s="359"/>
    </row>
    <row r="184441" spans="40:40">
      <c r="AN184441" s="359"/>
    </row>
    <row r="184501" spans="40:40">
      <c r="AN184501" s="359"/>
    </row>
    <row r="184561" spans="40:40">
      <c r="AN184561" s="359"/>
    </row>
    <row r="184621" spans="40:40">
      <c r="AN184621" s="359"/>
    </row>
    <row r="184681" spans="40:40">
      <c r="AN184681" s="359"/>
    </row>
    <row r="184741" spans="40:40">
      <c r="AN184741" s="359"/>
    </row>
    <row r="184801" spans="40:40">
      <c r="AN184801" s="359"/>
    </row>
    <row r="184861" spans="40:40">
      <c r="AN184861" s="359"/>
    </row>
    <row r="184921" spans="40:40">
      <c r="AN184921" s="359"/>
    </row>
    <row r="184981" spans="40:40">
      <c r="AN184981" s="359"/>
    </row>
    <row r="185041" spans="40:40">
      <c r="AN185041" s="359"/>
    </row>
    <row r="185101" spans="40:40">
      <c r="AN185101" s="359"/>
    </row>
    <row r="185161" spans="40:40">
      <c r="AN185161" s="359"/>
    </row>
    <row r="185221" spans="40:40">
      <c r="AN185221" s="359"/>
    </row>
    <row r="185281" spans="40:40">
      <c r="AN185281" s="359"/>
    </row>
    <row r="185341" spans="40:40">
      <c r="AN185341" s="359"/>
    </row>
    <row r="185401" spans="40:40">
      <c r="AN185401" s="359"/>
    </row>
    <row r="185461" spans="40:40">
      <c r="AN185461" s="359"/>
    </row>
    <row r="185521" spans="40:40">
      <c r="AN185521" s="359"/>
    </row>
    <row r="185581" spans="40:40">
      <c r="AN185581" s="359"/>
    </row>
    <row r="185641" spans="40:40">
      <c r="AN185641" s="359"/>
    </row>
    <row r="185701" spans="40:40">
      <c r="AN185701" s="359"/>
    </row>
    <row r="185761" spans="40:40">
      <c r="AN185761" s="359"/>
    </row>
    <row r="185821" spans="40:40">
      <c r="AN185821" s="359"/>
    </row>
    <row r="185881" spans="40:40">
      <c r="AN185881" s="359"/>
    </row>
    <row r="185941" spans="40:40">
      <c r="AN185941" s="359"/>
    </row>
    <row r="186001" spans="40:40">
      <c r="AN186001" s="359"/>
    </row>
    <row r="186061" spans="40:40">
      <c r="AN186061" s="359"/>
    </row>
    <row r="186121" spans="40:40">
      <c r="AN186121" s="359"/>
    </row>
    <row r="186181" spans="40:40">
      <c r="AN186181" s="359"/>
    </row>
    <row r="186241" spans="40:40">
      <c r="AN186241" s="359"/>
    </row>
    <row r="186301" spans="40:40">
      <c r="AN186301" s="359"/>
    </row>
    <row r="186361" spans="40:40">
      <c r="AN186361" s="359"/>
    </row>
    <row r="186421" spans="40:40">
      <c r="AN186421" s="359"/>
    </row>
    <row r="186481" spans="40:40">
      <c r="AN186481" s="359"/>
    </row>
    <row r="186541" spans="40:40">
      <c r="AN186541" s="359"/>
    </row>
    <row r="186601" spans="40:40">
      <c r="AN186601" s="359"/>
    </row>
    <row r="186661" spans="40:40">
      <c r="AN186661" s="359"/>
    </row>
    <row r="186721" spans="40:40">
      <c r="AN186721" s="359"/>
    </row>
    <row r="186781" spans="40:40">
      <c r="AN186781" s="359"/>
    </row>
    <row r="186841" spans="40:40">
      <c r="AN186841" s="359"/>
    </row>
    <row r="186901" spans="40:40">
      <c r="AN186901" s="359"/>
    </row>
    <row r="186961" spans="40:40">
      <c r="AN186961" s="359"/>
    </row>
    <row r="187021" spans="40:40">
      <c r="AN187021" s="359"/>
    </row>
    <row r="187081" spans="40:40">
      <c r="AN187081" s="359"/>
    </row>
    <row r="187141" spans="40:40">
      <c r="AN187141" s="359"/>
    </row>
    <row r="187201" spans="40:40">
      <c r="AN187201" s="359"/>
    </row>
    <row r="187261" spans="40:40">
      <c r="AN187261" s="359"/>
    </row>
    <row r="187321" spans="40:40">
      <c r="AN187321" s="359"/>
    </row>
    <row r="187381" spans="40:40">
      <c r="AN187381" s="359"/>
    </row>
    <row r="187441" spans="40:40">
      <c r="AN187441" s="359"/>
    </row>
    <row r="187501" spans="40:40">
      <c r="AN187501" s="359"/>
    </row>
    <row r="187561" spans="40:40">
      <c r="AN187561" s="359"/>
    </row>
    <row r="187621" spans="40:40">
      <c r="AN187621" s="359"/>
    </row>
    <row r="187681" spans="40:40">
      <c r="AN187681" s="359"/>
    </row>
    <row r="187741" spans="40:40">
      <c r="AN187741" s="359"/>
    </row>
    <row r="187801" spans="40:40">
      <c r="AN187801" s="359"/>
    </row>
    <row r="187861" spans="40:40">
      <c r="AN187861" s="359"/>
    </row>
    <row r="187921" spans="40:40">
      <c r="AN187921" s="359"/>
    </row>
    <row r="187981" spans="40:40">
      <c r="AN187981" s="359"/>
    </row>
    <row r="188041" spans="40:40">
      <c r="AN188041" s="359"/>
    </row>
    <row r="188101" spans="40:40">
      <c r="AN188101" s="359"/>
    </row>
    <row r="188161" spans="40:40">
      <c r="AN188161" s="359"/>
    </row>
    <row r="188221" spans="40:40">
      <c r="AN188221" s="359"/>
    </row>
    <row r="188281" spans="40:40">
      <c r="AN188281" s="359"/>
    </row>
    <row r="188341" spans="40:40">
      <c r="AN188341" s="359"/>
    </row>
    <row r="188401" spans="40:40">
      <c r="AN188401" s="359"/>
    </row>
    <row r="188461" spans="40:40">
      <c r="AN188461" s="359"/>
    </row>
    <row r="188521" spans="40:40">
      <c r="AN188521" s="359"/>
    </row>
    <row r="188581" spans="40:40">
      <c r="AN188581" s="359"/>
    </row>
    <row r="188641" spans="40:40">
      <c r="AN188641" s="359"/>
    </row>
    <row r="188701" spans="40:40">
      <c r="AN188701" s="359"/>
    </row>
    <row r="188761" spans="40:40">
      <c r="AN188761" s="359"/>
    </row>
    <row r="188821" spans="40:40">
      <c r="AN188821" s="359"/>
    </row>
    <row r="188881" spans="40:40">
      <c r="AN188881" s="359"/>
    </row>
    <row r="188941" spans="40:40">
      <c r="AN188941" s="359"/>
    </row>
    <row r="189001" spans="40:40">
      <c r="AN189001" s="359"/>
    </row>
    <row r="189061" spans="40:40">
      <c r="AN189061" s="359"/>
    </row>
    <row r="189121" spans="40:40">
      <c r="AN189121" s="359"/>
    </row>
    <row r="189181" spans="40:40">
      <c r="AN189181" s="359"/>
    </row>
    <row r="189241" spans="40:40">
      <c r="AN189241" s="359"/>
    </row>
    <row r="189301" spans="40:40">
      <c r="AN189301" s="359"/>
    </row>
    <row r="189361" spans="40:40">
      <c r="AN189361" s="359"/>
    </row>
    <row r="189421" spans="40:40">
      <c r="AN189421" s="359"/>
    </row>
    <row r="189481" spans="40:40">
      <c r="AN189481" s="359"/>
    </row>
    <row r="189541" spans="40:40">
      <c r="AN189541" s="359"/>
    </row>
    <row r="189601" spans="40:40">
      <c r="AN189601" s="359"/>
    </row>
    <row r="189661" spans="40:40">
      <c r="AN189661" s="359"/>
    </row>
    <row r="189721" spans="40:40">
      <c r="AN189721" s="359"/>
    </row>
    <row r="189781" spans="40:40">
      <c r="AN189781" s="359"/>
    </row>
    <row r="189841" spans="40:40">
      <c r="AN189841" s="359"/>
    </row>
    <row r="189901" spans="40:40">
      <c r="AN189901" s="359"/>
    </row>
    <row r="189961" spans="40:40">
      <c r="AN189961" s="359"/>
    </row>
    <row r="190021" spans="40:40">
      <c r="AN190021" s="359"/>
    </row>
    <row r="190081" spans="40:40">
      <c r="AN190081" s="359"/>
    </row>
    <row r="190141" spans="40:40">
      <c r="AN190141" s="359"/>
    </row>
    <row r="190201" spans="40:40">
      <c r="AN190201" s="359"/>
    </row>
    <row r="190261" spans="40:40">
      <c r="AN190261" s="359"/>
    </row>
    <row r="190321" spans="40:40">
      <c r="AN190321" s="359"/>
    </row>
    <row r="190381" spans="40:40">
      <c r="AN190381" s="359"/>
    </row>
    <row r="190441" spans="40:40">
      <c r="AN190441" s="359"/>
    </row>
    <row r="190501" spans="40:40">
      <c r="AN190501" s="359"/>
    </row>
    <row r="190561" spans="40:40">
      <c r="AN190561" s="359"/>
    </row>
    <row r="190621" spans="40:40">
      <c r="AN190621" s="359"/>
    </row>
    <row r="190681" spans="40:40">
      <c r="AN190681" s="359"/>
    </row>
    <row r="190741" spans="40:40">
      <c r="AN190741" s="359"/>
    </row>
    <row r="190801" spans="40:40">
      <c r="AN190801" s="359"/>
    </row>
    <row r="190861" spans="40:40">
      <c r="AN190861" s="359"/>
    </row>
    <row r="190921" spans="40:40">
      <c r="AN190921" s="359"/>
    </row>
    <row r="190981" spans="40:40">
      <c r="AN190981" s="359"/>
    </row>
    <row r="191041" spans="40:40">
      <c r="AN191041" s="359"/>
    </row>
    <row r="191101" spans="40:40">
      <c r="AN191101" s="359"/>
    </row>
    <row r="191161" spans="40:40">
      <c r="AN191161" s="359"/>
    </row>
    <row r="191221" spans="40:40">
      <c r="AN191221" s="359"/>
    </row>
    <row r="191281" spans="40:40">
      <c r="AN191281" s="359"/>
    </row>
    <row r="191341" spans="40:40">
      <c r="AN191341" s="359"/>
    </row>
    <row r="191401" spans="40:40">
      <c r="AN191401" s="359"/>
    </row>
    <row r="191461" spans="40:40">
      <c r="AN191461" s="359"/>
    </row>
    <row r="191521" spans="40:40">
      <c r="AN191521" s="359"/>
    </row>
    <row r="191581" spans="40:40">
      <c r="AN191581" s="359"/>
    </row>
    <row r="191641" spans="40:40">
      <c r="AN191641" s="359"/>
    </row>
    <row r="191701" spans="40:40">
      <c r="AN191701" s="359"/>
    </row>
    <row r="191761" spans="40:40">
      <c r="AN191761" s="359"/>
    </row>
    <row r="191821" spans="40:40">
      <c r="AN191821" s="359"/>
    </row>
    <row r="191881" spans="40:40">
      <c r="AN191881" s="359"/>
    </row>
    <row r="191941" spans="40:40">
      <c r="AN191941" s="359"/>
    </row>
    <row r="192001" spans="40:40">
      <c r="AN192001" s="359"/>
    </row>
    <row r="192061" spans="40:40">
      <c r="AN192061" s="359"/>
    </row>
    <row r="192121" spans="40:40">
      <c r="AN192121" s="359"/>
    </row>
    <row r="192181" spans="40:40">
      <c r="AN192181" s="359"/>
    </row>
    <row r="192241" spans="40:40">
      <c r="AN192241" s="359"/>
    </row>
    <row r="192301" spans="40:40">
      <c r="AN192301" s="359"/>
    </row>
    <row r="192361" spans="40:40">
      <c r="AN192361" s="359"/>
    </row>
    <row r="192421" spans="40:40">
      <c r="AN192421" s="359"/>
    </row>
    <row r="192481" spans="40:40">
      <c r="AN192481" s="359"/>
    </row>
    <row r="192541" spans="40:40">
      <c r="AN192541" s="359"/>
    </row>
    <row r="192601" spans="40:40">
      <c r="AN192601" s="359"/>
    </row>
    <row r="192661" spans="40:40">
      <c r="AN192661" s="359"/>
    </row>
    <row r="192721" spans="40:40">
      <c r="AN192721" s="359"/>
    </row>
    <row r="192781" spans="40:40">
      <c r="AN192781" s="359"/>
    </row>
    <row r="192841" spans="40:40">
      <c r="AN192841" s="359"/>
    </row>
    <row r="192901" spans="40:40">
      <c r="AN192901" s="359"/>
    </row>
    <row r="192961" spans="40:40">
      <c r="AN192961" s="359"/>
    </row>
    <row r="193021" spans="40:40">
      <c r="AN193021" s="359"/>
    </row>
    <row r="193081" spans="40:40">
      <c r="AN193081" s="359"/>
    </row>
    <row r="193141" spans="40:40">
      <c r="AN193141" s="359"/>
    </row>
    <row r="193201" spans="40:40">
      <c r="AN193201" s="359"/>
    </row>
    <row r="193261" spans="40:40">
      <c r="AN193261" s="359"/>
    </row>
    <row r="193321" spans="40:40">
      <c r="AN193321" s="359"/>
    </row>
    <row r="193381" spans="40:40">
      <c r="AN193381" s="359"/>
    </row>
    <row r="193441" spans="40:40">
      <c r="AN193441" s="359"/>
    </row>
    <row r="193501" spans="40:40">
      <c r="AN193501" s="359"/>
    </row>
    <row r="193561" spans="40:40">
      <c r="AN193561" s="359"/>
    </row>
    <row r="193621" spans="40:40">
      <c r="AN193621" s="359"/>
    </row>
    <row r="193681" spans="40:40">
      <c r="AN193681" s="359"/>
    </row>
    <row r="193741" spans="40:40">
      <c r="AN193741" s="359"/>
    </row>
    <row r="193801" spans="40:40">
      <c r="AN193801" s="359"/>
    </row>
    <row r="193861" spans="40:40">
      <c r="AN193861" s="359"/>
    </row>
    <row r="193921" spans="40:40">
      <c r="AN193921" s="359"/>
    </row>
    <row r="193981" spans="40:40">
      <c r="AN193981" s="359"/>
    </row>
    <row r="194041" spans="40:40">
      <c r="AN194041" s="359"/>
    </row>
    <row r="194101" spans="40:40">
      <c r="AN194101" s="359"/>
    </row>
    <row r="194161" spans="40:40">
      <c r="AN194161" s="359"/>
    </row>
    <row r="194221" spans="40:40">
      <c r="AN194221" s="359"/>
    </row>
    <row r="194281" spans="40:40">
      <c r="AN194281" s="359"/>
    </row>
    <row r="194341" spans="40:40">
      <c r="AN194341" s="359"/>
    </row>
    <row r="194401" spans="40:40">
      <c r="AN194401" s="359"/>
    </row>
    <row r="194461" spans="40:40">
      <c r="AN194461" s="359"/>
    </row>
    <row r="194521" spans="40:40">
      <c r="AN194521" s="359"/>
    </row>
    <row r="194581" spans="40:40">
      <c r="AN194581" s="359"/>
    </row>
    <row r="194641" spans="40:40">
      <c r="AN194641" s="359"/>
    </row>
    <row r="194701" spans="40:40">
      <c r="AN194701" s="359"/>
    </row>
    <row r="194761" spans="40:40">
      <c r="AN194761" s="359"/>
    </row>
    <row r="194821" spans="40:40">
      <c r="AN194821" s="359"/>
    </row>
    <row r="194881" spans="40:40">
      <c r="AN194881" s="359"/>
    </row>
    <row r="194941" spans="40:40">
      <c r="AN194941" s="359"/>
    </row>
    <row r="195001" spans="40:40">
      <c r="AN195001" s="359"/>
    </row>
    <row r="195061" spans="40:40">
      <c r="AN195061" s="359"/>
    </row>
    <row r="195121" spans="40:40">
      <c r="AN195121" s="359"/>
    </row>
    <row r="195181" spans="40:40">
      <c r="AN195181" s="359"/>
    </row>
    <row r="195241" spans="40:40">
      <c r="AN195241" s="359"/>
    </row>
    <row r="195301" spans="40:40">
      <c r="AN195301" s="359"/>
    </row>
    <row r="195361" spans="40:40">
      <c r="AN195361" s="359"/>
    </row>
    <row r="195421" spans="40:40">
      <c r="AN195421" s="359"/>
    </row>
    <row r="195481" spans="40:40">
      <c r="AN195481" s="359"/>
    </row>
    <row r="195541" spans="40:40">
      <c r="AN195541" s="359"/>
    </row>
    <row r="195601" spans="40:40">
      <c r="AN195601" s="359"/>
    </row>
    <row r="195661" spans="40:40">
      <c r="AN195661" s="359"/>
    </row>
    <row r="195721" spans="40:40">
      <c r="AN195721" s="359"/>
    </row>
    <row r="195781" spans="40:40">
      <c r="AN195781" s="359"/>
    </row>
    <row r="195841" spans="40:40">
      <c r="AN195841" s="359"/>
    </row>
    <row r="195901" spans="40:40">
      <c r="AN195901" s="359"/>
    </row>
    <row r="195961" spans="40:40">
      <c r="AN195961" s="359"/>
    </row>
    <row r="196021" spans="40:40">
      <c r="AN196021" s="359"/>
    </row>
    <row r="196081" spans="40:40">
      <c r="AN196081" s="359"/>
    </row>
    <row r="196141" spans="40:40">
      <c r="AN196141" s="359"/>
    </row>
    <row r="196201" spans="40:40">
      <c r="AN196201" s="359"/>
    </row>
    <row r="196261" spans="40:40">
      <c r="AN196261" s="359"/>
    </row>
    <row r="196321" spans="40:40">
      <c r="AN196321" s="359"/>
    </row>
    <row r="196381" spans="40:40">
      <c r="AN196381" s="359"/>
    </row>
    <row r="196441" spans="40:40">
      <c r="AN196441" s="359"/>
    </row>
    <row r="196501" spans="40:40">
      <c r="AN196501" s="359"/>
    </row>
    <row r="196561" spans="40:40">
      <c r="AN196561" s="359"/>
    </row>
    <row r="196621" spans="40:40">
      <c r="AN196621" s="359"/>
    </row>
    <row r="196681" spans="40:40">
      <c r="AN196681" s="359"/>
    </row>
    <row r="196741" spans="40:40">
      <c r="AN196741" s="359"/>
    </row>
    <row r="196801" spans="40:40">
      <c r="AN196801" s="359"/>
    </row>
    <row r="196861" spans="40:40">
      <c r="AN196861" s="359"/>
    </row>
    <row r="196921" spans="40:40">
      <c r="AN196921" s="359"/>
    </row>
    <row r="196981" spans="40:40">
      <c r="AN196981" s="359"/>
    </row>
    <row r="197041" spans="40:40">
      <c r="AN197041" s="359"/>
    </row>
    <row r="197101" spans="40:40">
      <c r="AN197101" s="359"/>
    </row>
    <row r="197161" spans="40:40">
      <c r="AN197161" s="359"/>
    </row>
    <row r="197221" spans="40:40">
      <c r="AN197221" s="359"/>
    </row>
    <row r="197281" spans="40:40">
      <c r="AN197281" s="359"/>
    </row>
    <row r="197341" spans="40:40">
      <c r="AN197341" s="359"/>
    </row>
    <row r="197401" spans="40:40">
      <c r="AN197401" s="359"/>
    </row>
    <row r="197461" spans="40:40">
      <c r="AN197461" s="359"/>
    </row>
    <row r="197521" spans="40:40">
      <c r="AN197521" s="359"/>
    </row>
    <row r="197581" spans="40:40">
      <c r="AN197581" s="359"/>
    </row>
    <row r="197641" spans="40:40">
      <c r="AN197641" s="359"/>
    </row>
    <row r="197701" spans="40:40">
      <c r="AN197701" s="359"/>
    </row>
    <row r="197761" spans="40:40">
      <c r="AN197761" s="359"/>
    </row>
    <row r="197821" spans="40:40">
      <c r="AN197821" s="359"/>
    </row>
    <row r="197881" spans="40:40">
      <c r="AN197881" s="359"/>
    </row>
    <row r="197941" spans="40:40">
      <c r="AN197941" s="359"/>
    </row>
    <row r="198001" spans="40:40">
      <c r="AN198001" s="359"/>
    </row>
    <row r="198061" spans="40:40">
      <c r="AN198061" s="359"/>
    </row>
    <row r="198121" spans="40:40">
      <c r="AN198121" s="359"/>
    </row>
    <row r="198181" spans="40:40">
      <c r="AN198181" s="359"/>
    </row>
    <row r="198241" spans="40:40">
      <c r="AN198241" s="359"/>
    </row>
    <row r="198301" spans="40:40">
      <c r="AN198301" s="359"/>
    </row>
    <row r="198361" spans="40:40">
      <c r="AN198361" s="359"/>
    </row>
    <row r="198421" spans="40:40">
      <c r="AN198421" s="359"/>
    </row>
    <row r="198481" spans="40:40">
      <c r="AN198481" s="359"/>
    </row>
    <row r="198541" spans="40:40">
      <c r="AN198541" s="359"/>
    </row>
    <row r="198601" spans="40:40">
      <c r="AN198601" s="359"/>
    </row>
    <row r="198661" spans="40:40">
      <c r="AN198661" s="359"/>
    </row>
    <row r="198721" spans="40:40">
      <c r="AN198721" s="359"/>
    </row>
    <row r="198781" spans="40:40">
      <c r="AN198781" s="359"/>
    </row>
    <row r="198841" spans="40:40">
      <c r="AN198841" s="359"/>
    </row>
    <row r="198901" spans="40:40">
      <c r="AN198901" s="359"/>
    </row>
    <row r="198961" spans="40:40">
      <c r="AN198961" s="359"/>
    </row>
    <row r="199021" spans="40:40">
      <c r="AN199021" s="359"/>
    </row>
    <row r="199081" spans="40:40">
      <c r="AN199081" s="359"/>
    </row>
    <row r="199141" spans="40:40">
      <c r="AN199141" s="359"/>
    </row>
    <row r="199201" spans="40:40">
      <c r="AN199201" s="359"/>
    </row>
    <row r="199261" spans="40:40">
      <c r="AN199261" s="359"/>
    </row>
    <row r="199321" spans="40:40">
      <c r="AN199321" s="359"/>
    </row>
    <row r="199381" spans="40:40">
      <c r="AN199381" s="359"/>
    </row>
    <row r="199441" spans="40:40">
      <c r="AN199441" s="359"/>
    </row>
    <row r="199501" spans="40:40">
      <c r="AN199501" s="359"/>
    </row>
    <row r="199561" spans="40:40">
      <c r="AN199561" s="359"/>
    </row>
    <row r="199621" spans="40:40">
      <c r="AN199621" s="359"/>
    </row>
    <row r="199681" spans="40:40">
      <c r="AN199681" s="359"/>
    </row>
    <row r="199741" spans="40:40">
      <c r="AN199741" s="359"/>
    </row>
    <row r="199801" spans="40:40">
      <c r="AN199801" s="359"/>
    </row>
    <row r="199861" spans="40:40">
      <c r="AN199861" s="359"/>
    </row>
    <row r="199921" spans="40:40">
      <c r="AN199921" s="359"/>
    </row>
    <row r="199981" spans="40:40">
      <c r="AN199981" s="359"/>
    </row>
    <row r="200041" spans="40:40">
      <c r="AN200041" s="359"/>
    </row>
    <row r="200101" spans="40:40">
      <c r="AN200101" s="359"/>
    </row>
    <row r="200161" spans="40:40">
      <c r="AN200161" s="359"/>
    </row>
    <row r="200221" spans="40:40">
      <c r="AN200221" s="359"/>
    </row>
    <row r="200281" spans="40:40">
      <c r="AN200281" s="359"/>
    </row>
    <row r="200341" spans="40:40">
      <c r="AN200341" s="359"/>
    </row>
    <row r="200401" spans="40:40">
      <c r="AN200401" s="359"/>
    </row>
    <row r="200461" spans="40:40">
      <c r="AN200461" s="359"/>
    </row>
    <row r="200521" spans="40:40">
      <c r="AN200521" s="359"/>
    </row>
    <row r="200581" spans="40:40">
      <c r="AN200581" s="359"/>
    </row>
    <row r="200641" spans="40:40">
      <c r="AN200641" s="359"/>
    </row>
    <row r="200701" spans="40:40">
      <c r="AN200701" s="359"/>
    </row>
    <row r="200761" spans="40:40">
      <c r="AN200761" s="359"/>
    </row>
    <row r="200821" spans="40:40">
      <c r="AN200821" s="359"/>
    </row>
    <row r="200881" spans="40:40">
      <c r="AN200881" s="359"/>
    </row>
    <row r="200941" spans="40:40">
      <c r="AN200941" s="359"/>
    </row>
    <row r="201001" spans="40:40">
      <c r="AN201001" s="359"/>
    </row>
    <row r="201061" spans="40:40">
      <c r="AN201061" s="359"/>
    </row>
    <row r="201121" spans="40:40">
      <c r="AN201121" s="359"/>
    </row>
    <row r="201181" spans="40:40">
      <c r="AN201181" s="359"/>
    </row>
    <row r="201241" spans="40:40">
      <c r="AN201241" s="359"/>
    </row>
    <row r="201301" spans="40:40">
      <c r="AN201301" s="359"/>
    </row>
    <row r="201361" spans="40:40">
      <c r="AN201361" s="359"/>
    </row>
    <row r="201421" spans="40:40">
      <c r="AN201421" s="359"/>
    </row>
    <row r="201481" spans="40:40">
      <c r="AN201481" s="359"/>
    </row>
    <row r="201541" spans="40:40">
      <c r="AN201541" s="359"/>
    </row>
    <row r="201601" spans="40:40">
      <c r="AN201601" s="359"/>
    </row>
    <row r="201661" spans="40:40">
      <c r="AN201661" s="359"/>
    </row>
    <row r="201721" spans="40:40">
      <c r="AN201721" s="359"/>
    </row>
    <row r="201781" spans="40:40">
      <c r="AN201781" s="359"/>
    </row>
    <row r="201841" spans="40:40">
      <c r="AN201841" s="359"/>
    </row>
    <row r="201901" spans="40:40">
      <c r="AN201901" s="359"/>
    </row>
    <row r="201961" spans="40:40">
      <c r="AN201961" s="359"/>
    </row>
    <row r="202021" spans="40:40">
      <c r="AN202021" s="359"/>
    </row>
    <row r="202081" spans="40:40">
      <c r="AN202081" s="359"/>
    </row>
    <row r="202141" spans="40:40">
      <c r="AN202141" s="359"/>
    </row>
    <row r="202201" spans="40:40">
      <c r="AN202201" s="359"/>
    </row>
    <row r="202261" spans="40:40">
      <c r="AN202261" s="359"/>
    </row>
    <row r="202321" spans="40:40">
      <c r="AN202321" s="359"/>
    </row>
    <row r="202381" spans="40:40">
      <c r="AN202381" s="359"/>
    </row>
    <row r="202441" spans="40:40">
      <c r="AN202441" s="359"/>
    </row>
    <row r="202501" spans="40:40">
      <c r="AN202501" s="359"/>
    </row>
    <row r="202561" spans="40:40">
      <c r="AN202561" s="359"/>
    </row>
    <row r="202621" spans="40:40">
      <c r="AN202621" s="359"/>
    </row>
    <row r="202681" spans="40:40">
      <c r="AN202681" s="359"/>
    </row>
    <row r="202741" spans="40:40">
      <c r="AN202741" s="359"/>
    </row>
    <row r="202801" spans="40:40">
      <c r="AN202801" s="359"/>
    </row>
    <row r="202861" spans="40:40">
      <c r="AN202861" s="359"/>
    </row>
    <row r="202921" spans="40:40">
      <c r="AN202921" s="359"/>
    </row>
    <row r="202981" spans="40:40">
      <c r="AN202981" s="359"/>
    </row>
    <row r="203041" spans="40:40">
      <c r="AN203041" s="359"/>
    </row>
    <row r="203101" spans="40:40">
      <c r="AN203101" s="359"/>
    </row>
    <row r="203161" spans="40:40">
      <c r="AN203161" s="359"/>
    </row>
    <row r="203221" spans="40:40">
      <c r="AN203221" s="359"/>
    </row>
    <row r="203281" spans="40:40">
      <c r="AN203281" s="359"/>
    </row>
    <row r="203341" spans="40:40">
      <c r="AN203341" s="359"/>
    </row>
    <row r="203401" spans="40:40">
      <c r="AN203401" s="359"/>
    </row>
    <row r="203461" spans="40:40">
      <c r="AN203461" s="359"/>
    </row>
    <row r="203521" spans="40:40">
      <c r="AN203521" s="359"/>
    </row>
    <row r="203581" spans="40:40">
      <c r="AN203581" s="359"/>
    </row>
    <row r="203641" spans="40:40">
      <c r="AN203641" s="359"/>
    </row>
    <row r="203701" spans="40:40">
      <c r="AN203701" s="359"/>
    </row>
    <row r="203761" spans="40:40">
      <c r="AN203761" s="359"/>
    </row>
    <row r="203821" spans="40:40">
      <c r="AN203821" s="359"/>
    </row>
    <row r="203881" spans="40:40">
      <c r="AN203881" s="359"/>
    </row>
    <row r="203941" spans="40:40">
      <c r="AN203941" s="359"/>
    </row>
    <row r="204001" spans="40:40">
      <c r="AN204001" s="359"/>
    </row>
    <row r="204061" spans="40:40">
      <c r="AN204061" s="359"/>
    </row>
    <row r="204121" spans="40:40">
      <c r="AN204121" s="359"/>
    </row>
    <row r="204181" spans="40:40">
      <c r="AN204181" s="359"/>
    </row>
    <row r="204241" spans="40:40">
      <c r="AN204241" s="359"/>
    </row>
    <row r="204301" spans="40:40">
      <c r="AN204301" s="359"/>
    </row>
    <row r="204361" spans="40:40">
      <c r="AN204361" s="359"/>
    </row>
    <row r="204421" spans="40:40">
      <c r="AN204421" s="359"/>
    </row>
    <row r="204481" spans="40:40">
      <c r="AN204481" s="359"/>
    </row>
    <row r="204541" spans="40:40">
      <c r="AN204541" s="359"/>
    </row>
    <row r="204601" spans="40:40">
      <c r="AN204601" s="359"/>
    </row>
    <row r="204661" spans="40:40">
      <c r="AN204661" s="359"/>
    </row>
    <row r="204721" spans="40:40">
      <c r="AN204721" s="359"/>
    </row>
    <row r="204781" spans="40:40">
      <c r="AN204781" s="359"/>
    </row>
    <row r="204841" spans="40:40">
      <c r="AN204841" s="359"/>
    </row>
    <row r="204901" spans="40:40">
      <c r="AN204901" s="359"/>
    </row>
    <row r="204961" spans="40:40">
      <c r="AN204961" s="359"/>
    </row>
    <row r="205021" spans="40:40">
      <c r="AN205021" s="359"/>
    </row>
    <row r="205081" spans="40:40">
      <c r="AN205081" s="359"/>
    </row>
    <row r="205141" spans="40:40">
      <c r="AN205141" s="359"/>
    </row>
    <row r="205201" spans="40:40">
      <c r="AN205201" s="359"/>
    </row>
    <row r="205261" spans="40:40">
      <c r="AN205261" s="359"/>
    </row>
    <row r="205321" spans="40:40">
      <c r="AN205321" s="359"/>
    </row>
    <row r="205381" spans="40:40">
      <c r="AN205381" s="359"/>
    </row>
    <row r="205441" spans="40:40">
      <c r="AN205441" s="359"/>
    </row>
    <row r="205501" spans="40:40">
      <c r="AN205501" s="359"/>
    </row>
    <row r="205561" spans="40:40">
      <c r="AN205561" s="359"/>
    </row>
    <row r="205621" spans="40:40">
      <c r="AN205621" s="359"/>
    </row>
    <row r="205681" spans="40:40">
      <c r="AN205681" s="359"/>
    </row>
    <row r="205741" spans="40:40">
      <c r="AN205741" s="359"/>
    </row>
    <row r="205801" spans="40:40">
      <c r="AN205801" s="359"/>
    </row>
    <row r="205861" spans="40:40">
      <c r="AN205861" s="359"/>
    </row>
    <row r="205921" spans="40:40">
      <c r="AN205921" s="359"/>
    </row>
    <row r="205981" spans="40:40">
      <c r="AN205981" s="359"/>
    </row>
    <row r="206041" spans="40:40">
      <c r="AN206041" s="359"/>
    </row>
    <row r="206101" spans="40:40">
      <c r="AN206101" s="359"/>
    </row>
    <row r="206161" spans="40:40">
      <c r="AN206161" s="359"/>
    </row>
    <row r="206221" spans="40:40">
      <c r="AN206221" s="359"/>
    </row>
    <row r="206281" spans="40:40">
      <c r="AN206281" s="359"/>
    </row>
    <row r="206341" spans="40:40">
      <c r="AN206341" s="359"/>
    </row>
    <row r="206401" spans="40:40">
      <c r="AN206401" s="359"/>
    </row>
    <row r="206461" spans="40:40">
      <c r="AN206461" s="359"/>
    </row>
    <row r="206521" spans="40:40">
      <c r="AN206521" s="359"/>
    </row>
    <row r="206581" spans="40:40">
      <c r="AN206581" s="359"/>
    </row>
    <row r="206641" spans="40:40">
      <c r="AN206641" s="359"/>
    </row>
    <row r="206701" spans="40:40">
      <c r="AN206701" s="359"/>
    </row>
    <row r="206761" spans="40:40">
      <c r="AN206761" s="359"/>
    </row>
    <row r="206821" spans="40:40">
      <c r="AN206821" s="359"/>
    </row>
    <row r="206881" spans="40:40">
      <c r="AN206881" s="359"/>
    </row>
    <row r="206941" spans="40:40">
      <c r="AN206941" s="359"/>
    </row>
    <row r="207001" spans="40:40">
      <c r="AN207001" s="359"/>
    </row>
    <row r="207061" spans="40:40">
      <c r="AN207061" s="359"/>
    </row>
    <row r="207121" spans="40:40">
      <c r="AN207121" s="359"/>
    </row>
    <row r="207181" spans="40:40">
      <c r="AN207181" s="359"/>
    </row>
    <row r="207241" spans="40:40">
      <c r="AN207241" s="359"/>
    </row>
    <row r="207301" spans="40:40">
      <c r="AN207301" s="359"/>
    </row>
    <row r="207361" spans="40:40">
      <c r="AN207361" s="359"/>
    </row>
    <row r="207421" spans="40:40">
      <c r="AN207421" s="359"/>
    </row>
    <row r="207481" spans="40:40">
      <c r="AN207481" s="359"/>
    </row>
    <row r="207541" spans="40:40">
      <c r="AN207541" s="359"/>
    </row>
    <row r="207601" spans="40:40">
      <c r="AN207601" s="359"/>
    </row>
    <row r="207661" spans="40:40">
      <c r="AN207661" s="359"/>
    </row>
    <row r="207721" spans="40:40">
      <c r="AN207721" s="359"/>
    </row>
    <row r="207781" spans="40:40">
      <c r="AN207781" s="359"/>
    </row>
    <row r="207841" spans="40:40">
      <c r="AN207841" s="359"/>
    </row>
    <row r="207901" spans="40:40">
      <c r="AN207901" s="359"/>
    </row>
    <row r="207961" spans="40:40">
      <c r="AN207961" s="359"/>
    </row>
    <row r="208021" spans="40:40">
      <c r="AN208021" s="359"/>
    </row>
    <row r="208081" spans="40:40">
      <c r="AN208081" s="359"/>
    </row>
    <row r="208141" spans="40:40">
      <c r="AN208141" s="359"/>
    </row>
    <row r="208201" spans="40:40">
      <c r="AN208201" s="359"/>
    </row>
    <row r="208261" spans="40:40">
      <c r="AN208261" s="359"/>
    </row>
    <row r="208321" spans="40:40">
      <c r="AN208321" s="359"/>
    </row>
    <row r="208381" spans="40:40">
      <c r="AN208381" s="359"/>
    </row>
    <row r="208441" spans="40:40">
      <c r="AN208441" s="359"/>
    </row>
    <row r="208501" spans="40:40">
      <c r="AN208501" s="359"/>
    </row>
    <row r="208561" spans="40:40">
      <c r="AN208561" s="359"/>
    </row>
    <row r="208621" spans="40:40">
      <c r="AN208621" s="359"/>
    </row>
    <row r="208681" spans="40:40">
      <c r="AN208681" s="359"/>
    </row>
    <row r="208741" spans="40:40">
      <c r="AN208741" s="359"/>
    </row>
    <row r="208801" spans="40:40">
      <c r="AN208801" s="359"/>
    </row>
    <row r="208861" spans="40:40">
      <c r="AN208861" s="359"/>
    </row>
    <row r="208921" spans="40:40">
      <c r="AN208921" s="359"/>
    </row>
    <row r="208981" spans="40:40">
      <c r="AN208981" s="359"/>
    </row>
    <row r="209041" spans="40:40">
      <c r="AN209041" s="359"/>
    </row>
    <row r="209101" spans="40:40">
      <c r="AN209101" s="359"/>
    </row>
    <row r="209161" spans="40:40">
      <c r="AN209161" s="359"/>
    </row>
    <row r="209221" spans="40:40">
      <c r="AN209221" s="359"/>
    </row>
    <row r="209281" spans="40:40">
      <c r="AN209281" s="359"/>
    </row>
    <row r="209341" spans="40:40">
      <c r="AN209341" s="359"/>
    </row>
    <row r="209401" spans="40:40">
      <c r="AN209401" s="359"/>
    </row>
    <row r="209461" spans="40:40">
      <c r="AN209461" s="359"/>
    </row>
    <row r="209521" spans="40:40">
      <c r="AN209521" s="359"/>
    </row>
    <row r="209581" spans="40:40">
      <c r="AN209581" s="359"/>
    </row>
    <row r="209641" spans="40:40">
      <c r="AN209641" s="359"/>
    </row>
    <row r="209701" spans="40:40">
      <c r="AN209701" s="359"/>
    </row>
    <row r="209761" spans="40:40">
      <c r="AN209761" s="359"/>
    </row>
    <row r="209821" spans="40:40">
      <c r="AN209821" s="359"/>
    </row>
    <row r="209881" spans="40:40">
      <c r="AN209881" s="359"/>
    </row>
    <row r="209941" spans="40:40">
      <c r="AN209941" s="359"/>
    </row>
    <row r="210001" spans="40:40">
      <c r="AN210001" s="359"/>
    </row>
    <row r="210061" spans="40:40">
      <c r="AN210061" s="359"/>
    </row>
    <row r="210121" spans="40:40">
      <c r="AN210121" s="359"/>
    </row>
    <row r="210181" spans="40:40">
      <c r="AN210181" s="359"/>
    </row>
    <row r="210241" spans="40:40">
      <c r="AN210241" s="359"/>
    </row>
    <row r="210301" spans="40:40">
      <c r="AN210301" s="359"/>
    </row>
    <row r="210361" spans="40:40">
      <c r="AN210361" s="359"/>
    </row>
    <row r="210421" spans="40:40">
      <c r="AN210421" s="359"/>
    </row>
    <row r="210481" spans="40:40">
      <c r="AN210481" s="359"/>
    </row>
    <row r="210541" spans="40:40">
      <c r="AN210541" s="359"/>
    </row>
    <row r="210601" spans="40:40">
      <c r="AN210601" s="359"/>
    </row>
    <row r="210661" spans="40:40">
      <c r="AN210661" s="359"/>
    </row>
    <row r="210721" spans="40:40">
      <c r="AN210721" s="359"/>
    </row>
    <row r="210781" spans="40:40">
      <c r="AN210781" s="359"/>
    </row>
    <row r="210841" spans="40:40">
      <c r="AN210841" s="359"/>
    </row>
    <row r="210901" spans="40:40">
      <c r="AN210901" s="359"/>
    </row>
    <row r="210961" spans="40:40">
      <c r="AN210961" s="359"/>
    </row>
    <row r="211021" spans="40:40">
      <c r="AN211021" s="359"/>
    </row>
    <row r="211081" spans="40:40">
      <c r="AN211081" s="359"/>
    </row>
    <row r="211141" spans="40:40">
      <c r="AN211141" s="359"/>
    </row>
    <row r="211201" spans="40:40">
      <c r="AN211201" s="359"/>
    </row>
    <row r="211261" spans="40:40">
      <c r="AN211261" s="359"/>
    </row>
    <row r="211321" spans="40:40">
      <c r="AN211321" s="359"/>
    </row>
    <row r="211381" spans="40:40">
      <c r="AN211381" s="359"/>
    </row>
    <row r="211441" spans="40:40">
      <c r="AN211441" s="359"/>
    </row>
    <row r="211501" spans="40:40">
      <c r="AN211501" s="359"/>
    </row>
    <row r="211561" spans="40:40">
      <c r="AN211561" s="359"/>
    </row>
    <row r="211621" spans="40:40">
      <c r="AN211621" s="359"/>
    </row>
    <row r="211681" spans="40:40">
      <c r="AN211681" s="359"/>
    </row>
    <row r="211741" spans="40:40">
      <c r="AN211741" s="359"/>
    </row>
    <row r="211801" spans="40:40">
      <c r="AN211801" s="359"/>
    </row>
    <row r="211861" spans="40:40">
      <c r="AN211861" s="359"/>
    </row>
    <row r="211921" spans="40:40">
      <c r="AN211921" s="359"/>
    </row>
    <row r="211981" spans="40:40">
      <c r="AN211981" s="359"/>
    </row>
    <row r="212041" spans="40:40">
      <c r="AN212041" s="359"/>
    </row>
    <row r="212101" spans="40:40">
      <c r="AN212101" s="359"/>
    </row>
    <row r="212161" spans="40:40">
      <c r="AN212161" s="359"/>
    </row>
    <row r="212221" spans="40:40">
      <c r="AN212221" s="359"/>
    </row>
    <row r="212281" spans="40:40">
      <c r="AN212281" s="359"/>
    </row>
    <row r="212341" spans="40:40">
      <c r="AN212341" s="359"/>
    </row>
    <row r="212401" spans="40:40">
      <c r="AN212401" s="359"/>
    </row>
    <row r="212461" spans="40:40">
      <c r="AN212461" s="359"/>
    </row>
    <row r="212521" spans="40:40">
      <c r="AN212521" s="359"/>
    </row>
    <row r="212581" spans="40:40">
      <c r="AN212581" s="359"/>
    </row>
    <row r="212641" spans="40:40">
      <c r="AN212641" s="359"/>
    </row>
    <row r="212701" spans="40:40">
      <c r="AN212701" s="359"/>
    </row>
    <row r="212761" spans="40:40">
      <c r="AN212761" s="359"/>
    </row>
    <row r="212821" spans="40:40">
      <c r="AN212821" s="359"/>
    </row>
    <row r="212881" spans="40:40">
      <c r="AN212881" s="359"/>
    </row>
    <row r="212941" spans="40:40">
      <c r="AN212941" s="359"/>
    </row>
    <row r="213001" spans="40:40">
      <c r="AN213001" s="359"/>
    </row>
    <row r="213061" spans="40:40">
      <c r="AN213061" s="359"/>
    </row>
    <row r="213121" spans="40:40">
      <c r="AN213121" s="359"/>
    </row>
    <row r="213181" spans="40:40">
      <c r="AN213181" s="359"/>
    </row>
    <row r="213241" spans="40:40">
      <c r="AN213241" s="359"/>
    </row>
    <row r="213301" spans="40:40">
      <c r="AN213301" s="359"/>
    </row>
    <row r="213361" spans="40:40">
      <c r="AN213361" s="359"/>
    </row>
    <row r="213421" spans="40:40">
      <c r="AN213421" s="359"/>
    </row>
    <row r="213481" spans="40:40">
      <c r="AN213481" s="359"/>
    </row>
    <row r="213541" spans="40:40">
      <c r="AN213541" s="359"/>
    </row>
    <row r="213601" spans="40:40">
      <c r="AN213601" s="359"/>
    </row>
    <row r="213661" spans="40:40">
      <c r="AN213661" s="359"/>
    </row>
    <row r="213721" spans="40:40">
      <c r="AN213721" s="359"/>
    </row>
    <row r="213781" spans="40:40">
      <c r="AN213781" s="359"/>
    </row>
    <row r="213841" spans="40:40">
      <c r="AN213841" s="359"/>
    </row>
    <row r="213901" spans="40:40">
      <c r="AN213901" s="359"/>
    </row>
    <row r="213961" spans="40:40">
      <c r="AN213961" s="359"/>
    </row>
    <row r="214021" spans="40:40">
      <c r="AN214021" s="359"/>
    </row>
    <row r="214081" spans="40:40">
      <c r="AN214081" s="359"/>
    </row>
    <row r="214141" spans="40:40">
      <c r="AN214141" s="359"/>
    </row>
    <row r="214201" spans="40:40">
      <c r="AN214201" s="359"/>
    </row>
    <row r="214261" spans="40:40">
      <c r="AN214261" s="359"/>
    </row>
    <row r="214321" spans="40:40">
      <c r="AN214321" s="359"/>
    </row>
    <row r="214381" spans="40:40">
      <c r="AN214381" s="359"/>
    </row>
    <row r="214441" spans="40:40">
      <c r="AN214441" s="359"/>
    </row>
    <row r="214501" spans="40:40">
      <c r="AN214501" s="359"/>
    </row>
    <row r="214561" spans="40:40">
      <c r="AN214561" s="359"/>
    </row>
    <row r="214621" spans="40:40">
      <c r="AN214621" s="359"/>
    </row>
    <row r="214681" spans="40:40">
      <c r="AN214681" s="359"/>
    </row>
    <row r="214741" spans="40:40">
      <c r="AN214741" s="359"/>
    </row>
    <row r="214801" spans="40:40">
      <c r="AN214801" s="359"/>
    </row>
    <row r="214861" spans="40:40">
      <c r="AN214861" s="359"/>
    </row>
    <row r="214921" spans="40:40">
      <c r="AN214921" s="359"/>
    </row>
    <row r="214981" spans="40:40">
      <c r="AN214981" s="359"/>
    </row>
    <row r="215041" spans="40:40">
      <c r="AN215041" s="359"/>
    </row>
    <row r="215101" spans="40:40">
      <c r="AN215101" s="359"/>
    </row>
    <row r="215161" spans="40:40">
      <c r="AN215161" s="359"/>
    </row>
    <row r="215221" spans="40:40">
      <c r="AN215221" s="359"/>
    </row>
    <row r="215281" spans="40:40">
      <c r="AN215281" s="359"/>
    </row>
    <row r="215341" spans="40:40">
      <c r="AN215341" s="359"/>
    </row>
    <row r="215401" spans="40:40">
      <c r="AN215401" s="359"/>
    </row>
    <row r="215461" spans="40:40">
      <c r="AN215461" s="359"/>
    </row>
    <row r="215521" spans="40:40">
      <c r="AN215521" s="359"/>
    </row>
    <row r="215581" spans="40:40">
      <c r="AN215581" s="359"/>
    </row>
    <row r="215641" spans="40:40">
      <c r="AN215641" s="359"/>
    </row>
    <row r="215701" spans="40:40">
      <c r="AN215701" s="359"/>
    </row>
    <row r="215761" spans="40:40">
      <c r="AN215761" s="359"/>
    </row>
    <row r="215821" spans="40:40">
      <c r="AN215821" s="359"/>
    </row>
    <row r="215881" spans="40:40">
      <c r="AN215881" s="359"/>
    </row>
    <row r="215941" spans="40:40">
      <c r="AN215941" s="359"/>
    </row>
    <row r="216001" spans="40:40">
      <c r="AN216001" s="359"/>
    </row>
    <row r="216061" spans="40:40">
      <c r="AN216061" s="359"/>
    </row>
    <row r="216121" spans="40:40">
      <c r="AN216121" s="359"/>
    </row>
    <row r="216181" spans="40:40">
      <c r="AN216181" s="359"/>
    </row>
    <row r="216241" spans="40:40">
      <c r="AN216241" s="359"/>
    </row>
    <row r="216301" spans="40:40">
      <c r="AN216301" s="359"/>
    </row>
    <row r="216361" spans="40:40">
      <c r="AN216361" s="359"/>
    </row>
    <row r="216421" spans="40:40">
      <c r="AN216421" s="359"/>
    </row>
    <row r="216481" spans="40:40">
      <c r="AN216481" s="359"/>
    </row>
    <row r="216541" spans="40:40">
      <c r="AN216541" s="359"/>
    </row>
    <row r="216601" spans="40:40">
      <c r="AN216601" s="359"/>
    </row>
    <row r="216661" spans="40:40">
      <c r="AN216661" s="359"/>
    </row>
    <row r="216721" spans="40:40">
      <c r="AN216721" s="359"/>
    </row>
    <row r="216781" spans="40:40">
      <c r="AN216781" s="359"/>
    </row>
    <row r="216841" spans="40:40">
      <c r="AN216841" s="359"/>
    </row>
    <row r="216901" spans="40:40">
      <c r="AN216901" s="359"/>
    </row>
    <row r="216961" spans="40:40">
      <c r="AN216961" s="359"/>
    </row>
    <row r="217021" spans="40:40">
      <c r="AN217021" s="359"/>
    </row>
    <row r="217081" spans="40:40">
      <c r="AN217081" s="359"/>
    </row>
    <row r="217141" spans="40:40">
      <c r="AN217141" s="359"/>
    </row>
    <row r="217201" spans="40:40">
      <c r="AN217201" s="359"/>
    </row>
    <row r="217261" spans="40:40">
      <c r="AN217261" s="359"/>
    </row>
    <row r="217321" spans="40:40">
      <c r="AN217321" s="359"/>
    </row>
    <row r="217381" spans="40:40">
      <c r="AN217381" s="359"/>
    </row>
    <row r="217441" spans="40:40">
      <c r="AN217441" s="359"/>
    </row>
    <row r="217501" spans="40:40">
      <c r="AN217501" s="359"/>
    </row>
    <row r="217561" spans="40:40">
      <c r="AN217561" s="359"/>
    </row>
    <row r="217621" spans="40:40">
      <c r="AN217621" s="359"/>
    </row>
    <row r="217681" spans="40:40">
      <c r="AN217681" s="359"/>
    </row>
    <row r="217741" spans="40:40">
      <c r="AN217741" s="359"/>
    </row>
    <row r="217801" spans="40:40">
      <c r="AN217801" s="359"/>
    </row>
    <row r="217861" spans="40:40">
      <c r="AN217861" s="359"/>
    </row>
    <row r="217921" spans="40:40">
      <c r="AN217921" s="359"/>
    </row>
    <row r="217981" spans="40:40">
      <c r="AN217981" s="359"/>
    </row>
    <row r="218041" spans="40:40">
      <c r="AN218041" s="359"/>
    </row>
    <row r="218101" spans="40:40">
      <c r="AN218101" s="359"/>
    </row>
    <row r="218161" spans="40:40">
      <c r="AN218161" s="359"/>
    </row>
    <row r="218221" spans="40:40">
      <c r="AN218221" s="359"/>
    </row>
    <row r="218281" spans="40:40">
      <c r="AN218281" s="359"/>
    </row>
    <row r="218341" spans="40:40">
      <c r="AN218341" s="359"/>
    </row>
    <row r="218401" spans="40:40">
      <c r="AN218401" s="359"/>
    </row>
    <row r="218461" spans="40:40">
      <c r="AN218461" s="359"/>
    </row>
    <row r="218521" spans="40:40">
      <c r="AN218521" s="359"/>
    </row>
    <row r="218581" spans="40:40">
      <c r="AN218581" s="359"/>
    </row>
    <row r="218641" spans="40:40">
      <c r="AN218641" s="359"/>
    </row>
    <row r="218701" spans="40:40">
      <c r="AN218701" s="359"/>
    </row>
    <row r="218761" spans="40:40">
      <c r="AN218761" s="359"/>
    </row>
    <row r="218821" spans="40:40">
      <c r="AN218821" s="359"/>
    </row>
    <row r="218881" spans="40:40">
      <c r="AN218881" s="359"/>
    </row>
    <row r="218941" spans="40:40">
      <c r="AN218941" s="359"/>
    </row>
    <row r="219001" spans="40:40">
      <c r="AN219001" s="359"/>
    </row>
    <row r="219061" spans="40:40">
      <c r="AN219061" s="359"/>
    </row>
    <row r="219121" spans="40:40">
      <c r="AN219121" s="359"/>
    </row>
    <row r="219181" spans="40:40">
      <c r="AN219181" s="359"/>
    </row>
    <row r="219241" spans="40:40">
      <c r="AN219241" s="359"/>
    </row>
    <row r="219301" spans="40:40">
      <c r="AN219301" s="359"/>
    </row>
    <row r="219361" spans="40:40">
      <c r="AN219361" s="359"/>
    </row>
    <row r="219421" spans="40:40">
      <c r="AN219421" s="359"/>
    </row>
    <row r="219481" spans="40:40">
      <c r="AN219481" s="359"/>
    </row>
    <row r="219541" spans="40:40">
      <c r="AN219541" s="359"/>
    </row>
    <row r="219601" spans="40:40">
      <c r="AN219601" s="359"/>
    </row>
    <row r="219661" spans="40:40">
      <c r="AN219661" s="359"/>
    </row>
    <row r="219721" spans="40:40">
      <c r="AN219721" s="359"/>
    </row>
    <row r="219781" spans="40:40">
      <c r="AN219781" s="359"/>
    </row>
    <row r="219841" spans="40:40">
      <c r="AN219841" s="359"/>
    </row>
    <row r="219901" spans="40:40">
      <c r="AN219901" s="359"/>
    </row>
    <row r="219961" spans="40:40">
      <c r="AN219961" s="359"/>
    </row>
    <row r="220021" spans="40:40">
      <c r="AN220021" s="359"/>
    </row>
    <row r="220081" spans="40:40">
      <c r="AN220081" s="359"/>
    </row>
    <row r="220141" spans="40:40">
      <c r="AN220141" s="359"/>
    </row>
    <row r="220201" spans="40:40">
      <c r="AN220201" s="359"/>
    </row>
    <row r="220261" spans="40:40">
      <c r="AN220261" s="359"/>
    </row>
    <row r="220321" spans="40:40">
      <c r="AN220321" s="359"/>
    </row>
    <row r="220381" spans="40:40">
      <c r="AN220381" s="359"/>
    </row>
    <row r="220441" spans="40:40">
      <c r="AN220441" s="359"/>
    </row>
    <row r="220501" spans="40:40">
      <c r="AN220501" s="359"/>
    </row>
    <row r="220561" spans="40:40">
      <c r="AN220561" s="359"/>
    </row>
    <row r="220621" spans="40:40">
      <c r="AN220621" s="359"/>
    </row>
    <row r="220681" spans="40:40">
      <c r="AN220681" s="359"/>
    </row>
    <row r="220741" spans="40:40">
      <c r="AN220741" s="359"/>
    </row>
    <row r="220801" spans="40:40">
      <c r="AN220801" s="359"/>
    </row>
    <row r="220861" spans="40:40">
      <c r="AN220861" s="359"/>
    </row>
    <row r="220921" spans="40:40">
      <c r="AN220921" s="359"/>
    </row>
    <row r="220981" spans="40:40">
      <c r="AN220981" s="359"/>
    </row>
    <row r="221041" spans="40:40">
      <c r="AN221041" s="359"/>
    </row>
    <row r="221101" spans="40:40">
      <c r="AN221101" s="359"/>
    </row>
    <row r="221161" spans="40:40">
      <c r="AN221161" s="359"/>
    </row>
    <row r="221221" spans="40:40">
      <c r="AN221221" s="359"/>
    </row>
    <row r="221281" spans="40:40">
      <c r="AN221281" s="359"/>
    </row>
    <row r="221341" spans="40:40">
      <c r="AN221341" s="359"/>
    </row>
    <row r="221401" spans="40:40">
      <c r="AN221401" s="359"/>
    </row>
    <row r="221461" spans="40:40">
      <c r="AN221461" s="359"/>
    </row>
    <row r="221521" spans="40:40">
      <c r="AN221521" s="359"/>
    </row>
    <row r="221581" spans="40:40">
      <c r="AN221581" s="359"/>
    </row>
    <row r="221641" spans="40:40">
      <c r="AN221641" s="359"/>
    </row>
    <row r="221701" spans="40:40">
      <c r="AN221701" s="359"/>
    </row>
    <row r="221761" spans="40:40">
      <c r="AN221761" s="359"/>
    </row>
    <row r="221821" spans="40:40">
      <c r="AN221821" s="359"/>
    </row>
    <row r="221881" spans="40:40">
      <c r="AN221881" s="359"/>
    </row>
    <row r="221941" spans="40:40">
      <c r="AN221941" s="359"/>
    </row>
    <row r="222001" spans="40:40">
      <c r="AN222001" s="359"/>
    </row>
    <row r="222061" spans="40:40">
      <c r="AN222061" s="359"/>
    </row>
    <row r="222121" spans="40:40">
      <c r="AN222121" s="359"/>
    </row>
    <row r="222181" spans="40:40">
      <c r="AN222181" s="359"/>
    </row>
    <row r="222241" spans="40:40">
      <c r="AN222241" s="359"/>
    </row>
    <row r="222301" spans="40:40">
      <c r="AN222301" s="359"/>
    </row>
    <row r="222361" spans="40:40">
      <c r="AN222361" s="359"/>
    </row>
    <row r="222421" spans="40:40">
      <c r="AN222421" s="359"/>
    </row>
    <row r="222481" spans="40:40">
      <c r="AN222481" s="359"/>
    </row>
    <row r="222541" spans="40:40">
      <c r="AN222541" s="359"/>
    </row>
    <row r="222601" spans="40:40">
      <c r="AN222601" s="359"/>
    </row>
    <row r="222661" spans="40:40">
      <c r="AN222661" s="359"/>
    </row>
    <row r="222721" spans="40:40">
      <c r="AN222721" s="359"/>
    </row>
    <row r="222781" spans="40:40">
      <c r="AN222781" s="359"/>
    </row>
    <row r="222841" spans="40:40">
      <c r="AN222841" s="359"/>
    </row>
    <row r="222901" spans="40:40">
      <c r="AN222901" s="359"/>
    </row>
    <row r="222961" spans="40:40">
      <c r="AN222961" s="359"/>
    </row>
    <row r="223021" spans="40:40">
      <c r="AN223021" s="359"/>
    </row>
    <row r="223081" spans="40:40">
      <c r="AN223081" s="359"/>
    </row>
    <row r="223141" spans="40:40">
      <c r="AN223141" s="359"/>
    </row>
    <row r="223201" spans="40:40">
      <c r="AN223201" s="359"/>
    </row>
    <row r="223261" spans="40:40">
      <c r="AN223261" s="359"/>
    </row>
    <row r="223321" spans="40:40">
      <c r="AN223321" s="359"/>
    </row>
    <row r="223381" spans="40:40">
      <c r="AN223381" s="359"/>
    </row>
    <row r="223441" spans="40:40">
      <c r="AN223441" s="359"/>
    </row>
    <row r="223501" spans="40:40">
      <c r="AN223501" s="359"/>
    </row>
    <row r="223561" spans="40:40">
      <c r="AN223561" s="359"/>
    </row>
    <row r="223621" spans="40:40">
      <c r="AN223621" s="359"/>
    </row>
    <row r="223681" spans="40:40">
      <c r="AN223681" s="359"/>
    </row>
    <row r="223741" spans="40:40">
      <c r="AN223741" s="359"/>
    </row>
    <row r="223801" spans="40:40">
      <c r="AN223801" s="359"/>
    </row>
    <row r="223861" spans="40:40">
      <c r="AN223861" s="359"/>
    </row>
    <row r="223921" spans="40:40">
      <c r="AN223921" s="359"/>
    </row>
    <row r="223981" spans="40:40">
      <c r="AN223981" s="359"/>
    </row>
    <row r="224041" spans="40:40">
      <c r="AN224041" s="359"/>
    </row>
    <row r="224101" spans="40:40">
      <c r="AN224101" s="359"/>
    </row>
    <row r="224161" spans="40:40">
      <c r="AN224161" s="359"/>
    </row>
    <row r="224221" spans="40:40">
      <c r="AN224221" s="359"/>
    </row>
    <row r="224281" spans="40:40">
      <c r="AN224281" s="359"/>
    </row>
    <row r="224341" spans="40:40">
      <c r="AN224341" s="359"/>
    </row>
    <row r="224401" spans="40:40">
      <c r="AN224401" s="359"/>
    </row>
    <row r="224461" spans="40:40">
      <c r="AN224461" s="359"/>
    </row>
    <row r="224521" spans="40:40">
      <c r="AN224521" s="359"/>
    </row>
    <row r="224581" spans="40:40">
      <c r="AN224581" s="359"/>
    </row>
    <row r="224641" spans="40:40">
      <c r="AN224641" s="359"/>
    </row>
    <row r="224701" spans="40:40">
      <c r="AN224701" s="359"/>
    </row>
    <row r="224761" spans="40:40">
      <c r="AN224761" s="359"/>
    </row>
    <row r="224821" spans="40:40">
      <c r="AN224821" s="359"/>
    </row>
    <row r="224881" spans="40:40">
      <c r="AN224881" s="359"/>
    </row>
    <row r="224941" spans="40:40">
      <c r="AN224941" s="359"/>
    </row>
    <row r="225001" spans="40:40">
      <c r="AN225001" s="359"/>
    </row>
    <row r="225061" spans="40:40">
      <c r="AN225061" s="359"/>
    </row>
    <row r="225121" spans="40:40">
      <c r="AN225121" s="359"/>
    </row>
    <row r="225181" spans="40:40">
      <c r="AN225181" s="359"/>
    </row>
    <row r="225241" spans="40:40">
      <c r="AN225241" s="359"/>
    </row>
    <row r="225301" spans="40:40">
      <c r="AN225301" s="359"/>
    </row>
    <row r="225361" spans="40:40">
      <c r="AN225361" s="359"/>
    </row>
    <row r="225421" spans="40:40">
      <c r="AN225421" s="359"/>
    </row>
    <row r="225481" spans="40:40">
      <c r="AN225481" s="359"/>
    </row>
    <row r="225541" spans="40:40">
      <c r="AN225541" s="359"/>
    </row>
    <row r="225601" spans="40:40">
      <c r="AN225601" s="359"/>
    </row>
    <row r="225661" spans="40:40">
      <c r="AN225661" s="359"/>
    </row>
    <row r="225721" spans="40:40">
      <c r="AN225721" s="359"/>
    </row>
    <row r="225781" spans="40:40">
      <c r="AN225781" s="359"/>
    </row>
    <row r="225841" spans="40:40">
      <c r="AN225841" s="359"/>
    </row>
    <row r="225901" spans="40:40">
      <c r="AN225901" s="359"/>
    </row>
    <row r="225961" spans="40:40">
      <c r="AN225961" s="359"/>
    </row>
    <row r="226021" spans="40:40">
      <c r="AN226021" s="359"/>
    </row>
    <row r="226081" spans="40:40">
      <c r="AN226081" s="359"/>
    </row>
    <row r="226141" spans="40:40">
      <c r="AN226141" s="359"/>
    </row>
    <row r="226201" spans="40:40">
      <c r="AN226201" s="359"/>
    </row>
    <row r="226261" spans="40:40">
      <c r="AN226261" s="359"/>
    </row>
    <row r="226321" spans="40:40">
      <c r="AN226321" s="359"/>
    </row>
    <row r="226381" spans="40:40">
      <c r="AN226381" s="359"/>
    </row>
    <row r="226441" spans="40:40">
      <c r="AN226441" s="359"/>
    </row>
    <row r="226501" spans="40:40">
      <c r="AN226501" s="359"/>
    </row>
    <row r="226561" spans="40:40">
      <c r="AN226561" s="359"/>
    </row>
    <row r="226621" spans="40:40">
      <c r="AN226621" s="359"/>
    </row>
    <row r="226681" spans="40:40">
      <c r="AN226681" s="359"/>
    </row>
    <row r="226741" spans="40:40">
      <c r="AN226741" s="359"/>
    </row>
    <row r="226801" spans="40:40">
      <c r="AN226801" s="359"/>
    </row>
    <row r="226861" spans="40:40">
      <c r="AN226861" s="359"/>
    </row>
    <row r="226921" spans="40:40">
      <c r="AN226921" s="359"/>
    </row>
    <row r="226981" spans="40:40">
      <c r="AN226981" s="359"/>
    </row>
    <row r="227041" spans="40:40">
      <c r="AN227041" s="359"/>
    </row>
    <row r="227101" spans="40:40">
      <c r="AN227101" s="359"/>
    </row>
    <row r="227161" spans="40:40">
      <c r="AN227161" s="359"/>
    </row>
    <row r="227221" spans="40:40">
      <c r="AN227221" s="359"/>
    </row>
    <row r="227281" spans="40:40">
      <c r="AN227281" s="359"/>
    </row>
    <row r="227341" spans="40:40">
      <c r="AN227341" s="359"/>
    </row>
    <row r="227401" spans="40:40">
      <c r="AN227401" s="359"/>
    </row>
    <row r="227461" spans="40:40">
      <c r="AN227461" s="359"/>
    </row>
    <row r="227521" spans="40:40">
      <c r="AN227521" s="359"/>
    </row>
    <row r="227581" spans="40:40">
      <c r="AN227581" s="359"/>
    </row>
    <row r="227641" spans="40:40">
      <c r="AN227641" s="359"/>
    </row>
    <row r="227701" spans="40:40">
      <c r="AN227701" s="359"/>
    </row>
    <row r="227761" spans="40:40">
      <c r="AN227761" s="359"/>
    </row>
    <row r="227821" spans="40:40">
      <c r="AN227821" s="359"/>
    </row>
    <row r="227881" spans="40:40">
      <c r="AN227881" s="359"/>
    </row>
    <row r="227941" spans="40:40">
      <c r="AN227941" s="359"/>
    </row>
    <row r="228001" spans="40:40">
      <c r="AN228001" s="359"/>
    </row>
    <row r="228061" spans="40:40">
      <c r="AN228061" s="359"/>
    </row>
    <row r="228121" spans="40:40">
      <c r="AN228121" s="359"/>
    </row>
    <row r="228181" spans="40:40">
      <c r="AN228181" s="359"/>
    </row>
    <row r="228241" spans="40:40">
      <c r="AN228241" s="359"/>
    </row>
    <row r="228301" spans="40:40">
      <c r="AN228301" s="359"/>
    </row>
    <row r="228361" spans="40:40">
      <c r="AN228361" s="359"/>
    </row>
    <row r="228421" spans="40:40">
      <c r="AN228421" s="359"/>
    </row>
    <row r="228481" spans="40:40">
      <c r="AN228481" s="359"/>
    </row>
    <row r="228541" spans="40:40">
      <c r="AN228541" s="359"/>
    </row>
    <row r="228601" spans="40:40">
      <c r="AN228601" s="359"/>
    </row>
    <row r="228661" spans="40:40">
      <c r="AN228661" s="359"/>
    </row>
    <row r="228721" spans="40:40">
      <c r="AN228721" s="359"/>
    </row>
    <row r="228781" spans="40:40">
      <c r="AN228781" s="359"/>
    </row>
    <row r="228841" spans="40:40">
      <c r="AN228841" s="359"/>
    </row>
    <row r="228901" spans="40:40">
      <c r="AN228901" s="359"/>
    </row>
    <row r="228961" spans="40:40">
      <c r="AN228961" s="359"/>
    </row>
    <row r="229021" spans="40:40">
      <c r="AN229021" s="359"/>
    </row>
    <row r="229081" spans="40:40">
      <c r="AN229081" s="359"/>
    </row>
    <row r="229141" spans="40:40">
      <c r="AN229141" s="359"/>
    </row>
    <row r="229201" spans="40:40">
      <c r="AN229201" s="359"/>
    </row>
    <row r="229261" spans="40:40">
      <c r="AN229261" s="359"/>
    </row>
    <row r="229321" spans="40:40">
      <c r="AN229321" s="359"/>
    </row>
    <row r="229381" spans="40:40">
      <c r="AN229381" s="359"/>
    </row>
    <row r="229441" spans="40:40">
      <c r="AN229441" s="359"/>
    </row>
    <row r="229501" spans="40:40">
      <c r="AN229501" s="359"/>
    </row>
    <row r="229561" spans="40:40">
      <c r="AN229561" s="359"/>
    </row>
    <row r="229621" spans="40:40">
      <c r="AN229621" s="359"/>
    </row>
    <row r="229681" spans="40:40">
      <c r="AN229681" s="359"/>
    </row>
    <row r="229741" spans="40:40">
      <c r="AN229741" s="359"/>
    </row>
    <row r="229801" spans="40:40">
      <c r="AN229801" s="359"/>
    </row>
    <row r="229861" spans="40:40">
      <c r="AN229861" s="359"/>
    </row>
    <row r="229921" spans="40:40">
      <c r="AN229921" s="359"/>
    </row>
    <row r="229981" spans="40:40">
      <c r="AN229981" s="359"/>
    </row>
    <row r="230041" spans="40:40">
      <c r="AN230041" s="359"/>
    </row>
    <row r="230101" spans="40:40">
      <c r="AN230101" s="359"/>
    </row>
    <row r="230161" spans="40:40">
      <c r="AN230161" s="359"/>
    </row>
    <row r="230221" spans="40:40">
      <c r="AN230221" s="359"/>
    </row>
    <row r="230281" spans="40:40">
      <c r="AN230281" s="359"/>
    </row>
    <row r="230341" spans="40:40">
      <c r="AN230341" s="359"/>
    </row>
    <row r="230401" spans="40:40">
      <c r="AN230401" s="359"/>
    </row>
    <row r="230461" spans="40:40">
      <c r="AN230461" s="359"/>
    </row>
    <row r="230521" spans="40:40">
      <c r="AN230521" s="359"/>
    </row>
    <row r="230581" spans="40:40">
      <c r="AN230581" s="359"/>
    </row>
    <row r="230641" spans="40:40">
      <c r="AN230641" s="359"/>
    </row>
    <row r="230701" spans="40:40">
      <c r="AN230701" s="359"/>
    </row>
    <row r="230761" spans="40:40">
      <c r="AN230761" s="359"/>
    </row>
    <row r="230821" spans="40:40">
      <c r="AN230821" s="359"/>
    </row>
    <row r="230881" spans="40:40">
      <c r="AN230881" s="359"/>
    </row>
    <row r="230941" spans="40:40">
      <c r="AN230941" s="359"/>
    </row>
    <row r="231001" spans="40:40">
      <c r="AN231001" s="359"/>
    </row>
    <row r="231061" spans="40:40">
      <c r="AN231061" s="359"/>
    </row>
    <row r="231121" spans="40:40">
      <c r="AN231121" s="359"/>
    </row>
    <row r="231181" spans="40:40">
      <c r="AN231181" s="359"/>
    </row>
    <row r="231241" spans="40:40">
      <c r="AN231241" s="359"/>
    </row>
    <row r="231301" spans="40:40">
      <c r="AN231301" s="359"/>
    </row>
    <row r="231361" spans="40:40">
      <c r="AN231361" s="359"/>
    </row>
    <row r="231421" spans="40:40">
      <c r="AN231421" s="359"/>
    </row>
    <row r="231481" spans="40:40">
      <c r="AN231481" s="359"/>
    </row>
    <row r="231541" spans="40:40">
      <c r="AN231541" s="359"/>
    </row>
    <row r="231601" spans="40:40">
      <c r="AN231601" s="359"/>
    </row>
    <row r="231661" spans="40:40">
      <c r="AN231661" s="359"/>
    </row>
    <row r="231721" spans="40:40">
      <c r="AN231721" s="359"/>
    </row>
    <row r="231781" spans="40:40">
      <c r="AN231781" s="359"/>
    </row>
    <row r="231841" spans="40:40">
      <c r="AN231841" s="359"/>
    </row>
    <row r="231901" spans="40:40">
      <c r="AN231901" s="359"/>
    </row>
    <row r="231961" spans="40:40">
      <c r="AN231961" s="359"/>
    </row>
    <row r="232021" spans="40:40">
      <c r="AN232021" s="359"/>
    </row>
    <row r="232081" spans="40:40">
      <c r="AN232081" s="359"/>
    </row>
    <row r="232141" spans="40:40">
      <c r="AN232141" s="359"/>
    </row>
    <row r="232201" spans="40:40">
      <c r="AN232201" s="359"/>
    </row>
    <row r="232261" spans="40:40">
      <c r="AN232261" s="359"/>
    </row>
    <row r="232321" spans="40:40">
      <c r="AN232321" s="359"/>
    </row>
    <row r="232381" spans="40:40">
      <c r="AN232381" s="359"/>
    </row>
    <row r="232441" spans="40:40">
      <c r="AN232441" s="359"/>
    </row>
    <row r="232501" spans="40:40">
      <c r="AN232501" s="359"/>
    </row>
    <row r="232561" spans="40:40">
      <c r="AN232561" s="359"/>
    </row>
    <row r="232621" spans="40:40">
      <c r="AN232621" s="359"/>
    </row>
    <row r="232681" spans="40:40">
      <c r="AN232681" s="359"/>
    </row>
    <row r="232741" spans="40:40">
      <c r="AN232741" s="359"/>
    </row>
    <row r="232801" spans="40:40">
      <c r="AN232801" s="359"/>
    </row>
    <row r="232861" spans="40:40">
      <c r="AN232861" s="359"/>
    </row>
    <row r="232921" spans="40:40">
      <c r="AN232921" s="359"/>
    </row>
    <row r="232981" spans="40:40">
      <c r="AN232981" s="359"/>
    </row>
    <row r="233041" spans="40:40">
      <c r="AN233041" s="359"/>
    </row>
    <row r="233101" spans="40:40">
      <c r="AN233101" s="359"/>
    </row>
    <row r="233161" spans="40:40">
      <c r="AN233161" s="359"/>
    </row>
    <row r="233221" spans="40:40">
      <c r="AN233221" s="359"/>
    </row>
    <row r="233281" spans="40:40">
      <c r="AN233281" s="359"/>
    </row>
    <row r="233341" spans="40:40">
      <c r="AN233341" s="359"/>
    </row>
    <row r="233401" spans="40:40">
      <c r="AN233401" s="359"/>
    </row>
    <row r="233461" spans="40:40">
      <c r="AN233461" s="359"/>
    </row>
    <row r="233521" spans="40:40">
      <c r="AN233521" s="359"/>
    </row>
    <row r="233581" spans="40:40">
      <c r="AN233581" s="359"/>
    </row>
    <row r="233641" spans="40:40">
      <c r="AN233641" s="359"/>
    </row>
    <row r="233701" spans="40:40">
      <c r="AN233701" s="359"/>
    </row>
    <row r="233761" spans="40:40">
      <c r="AN233761" s="359"/>
    </row>
    <row r="233821" spans="40:40">
      <c r="AN233821" s="359"/>
    </row>
    <row r="233881" spans="40:40">
      <c r="AN233881" s="359"/>
    </row>
    <row r="233941" spans="40:40">
      <c r="AN233941" s="359"/>
    </row>
    <row r="234001" spans="40:40">
      <c r="AN234001" s="359"/>
    </row>
    <row r="234061" spans="40:40">
      <c r="AN234061" s="359"/>
    </row>
    <row r="234121" spans="40:40">
      <c r="AN234121" s="359"/>
    </row>
    <row r="234181" spans="40:40">
      <c r="AN234181" s="359"/>
    </row>
    <row r="234241" spans="40:40">
      <c r="AN234241" s="359"/>
    </row>
    <row r="234301" spans="40:40">
      <c r="AN234301" s="359"/>
    </row>
    <row r="234361" spans="40:40">
      <c r="AN234361" s="359"/>
    </row>
    <row r="234421" spans="40:40">
      <c r="AN234421" s="359"/>
    </row>
    <row r="234481" spans="40:40">
      <c r="AN234481" s="359"/>
    </row>
    <row r="234541" spans="40:40">
      <c r="AN234541" s="359"/>
    </row>
    <row r="234601" spans="40:40">
      <c r="AN234601" s="359"/>
    </row>
    <row r="234661" spans="40:40">
      <c r="AN234661" s="359"/>
    </row>
    <row r="234721" spans="40:40">
      <c r="AN234721" s="359"/>
    </row>
    <row r="234781" spans="40:40">
      <c r="AN234781" s="359"/>
    </row>
    <row r="234841" spans="40:40">
      <c r="AN234841" s="359"/>
    </row>
    <row r="234901" spans="40:40">
      <c r="AN234901" s="359"/>
    </row>
    <row r="234961" spans="40:40">
      <c r="AN234961" s="359"/>
    </row>
    <row r="235021" spans="40:40">
      <c r="AN235021" s="359"/>
    </row>
    <row r="235081" spans="40:40">
      <c r="AN235081" s="359"/>
    </row>
    <row r="235141" spans="40:40">
      <c r="AN235141" s="359"/>
    </row>
    <row r="235201" spans="40:40">
      <c r="AN235201" s="359"/>
    </row>
    <row r="235261" spans="40:40">
      <c r="AN235261" s="359"/>
    </row>
    <row r="235321" spans="40:40">
      <c r="AN235321" s="359"/>
    </row>
    <row r="235381" spans="40:40">
      <c r="AN235381" s="359"/>
    </row>
    <row r="235441" spans="40:40">
      <c r="AN235441" s="359"/>
    </row>
    <row r="235501" spans="40:40">
      <c r="AN235501" s="359"/>
    </row>
    <row r="235561" spans="40:40">
      <c r="AN235561" s="359"/>
    </row>
    <row r="235621" spans="40:40">
      <c r="AN235621" s="359"/>
    </row>
    <row r="235681" spans="40:40">
      <c r="AN235681" s="359"/>
    </row>
    <row r="235741" spans="40:40">
      <c r="AN235741" s="359"/>
    </row>
    <row r="235801" spans="40:40">
      <c r="AN235801" s="359"/>
    </row>
    <row r="235861" spans="40:40">
      <c r="AN235861" s="359"/>
    </row>
    <row r="235921" spans="40:40">
      <c r="AN235921" s="359"/>
    </row>
    <row r="235981" spans="40:40">
      <c r="AN235981" s="359"/>
    </row>
    <row r="236041" spans="40:40">
      <c r="AN236041" s="359"/>
    </row>
    <row r="236101" spans="40:40">
      <c r="AN236101" s="359"/>
    </row>
    <row r="236161" spans="40:40">
      <c r="AN236161" s="359"/>
    </row>
    <row r="236221" spans="40:40">
      <c r="AN236221" s="359"/>
    </row>
    <row r="236281" spans="40:40">
      <c r="AN236281" s="359"/>
    </row>
    <row r="236341" spans="40:40">
      <c r="AN236341" s="359"/>
    </row>
    <row r="236401" spans="40:40">
      <c r="AN236401" s="359"/>
    </row>
    <row r="236461" spans="40:40">
      <c r="AN236461" s="359"/>
    </row>
    <row r="236521" spans="40:40">
      <c r="AN236521" s="359"/>
    </row>
    <row r="236581" spans="40:40">
      <c r="AN236581" s="359"/>
    </row>
    <row r="236641" spans="40:40">
      <c r="AN236641" s="359"/>
    </row>
    <row r="236701" spans="40:40">
      <c r="AN236701" s="359"/>
    </row>
    <row r="236761" spans="40:40">
      <c r="AN236761" s="359"/>
    </row>
    <row r="236821" spans="40:40">
      <c r="AN236821" s="359"/>
    </row>
    <row r="236881" spans="40:40">
      <c r="AN236881" s="359"/>
    </row>
    <row r="236941" spans="40:40">
      <c r="AN236941" s="359"/>
    </row>
    <row r="237001" spans="40:40">
      <c r="AN237001" s="359"/>
    </row>
    <row r="237061" spans="40:40">
      <c r="AN237061" s="359"/>
    </row>
    <row r="237121" spans="40:40">
      <c r="AN237121" s="359"/>
    </row>
    <row r="237181" spans="40:40">
      <c r="AN237181" s="359"/>
    </row>
    <row r="237241" spans="40:40">
      <c r="AN237241" s="359"/>
    </row>
    <row r="237301" spans="40:40">
      <c r="AN237301" s="359"/>
    </row>
    <row r="237361" spans="40:40">
      <c r="AN237361" s="359"/>
    </row>
    <row r="237421" spans="40:40">
      <c r="AN237421" s="359"/>
    </row>
    <row r="237481" spans="40:40">
      <c r="AN237481" s="359"/>
    </row>
    <row r="237541" spans="40:40">
      <c r="AN237541" s="359"/>
    </row>
    <row r="237601" spans="40:40">
      <c r="AN237601" s="359"/>
    </row>
    <row r="237661" spans="40:40">
      <c r="AN237661" s="359"/>
    </row>
    <row r="237721" spans="40:40">
      <c r="AN237721" s="359"/>
    </row>
    <row r="237781" spans="40:40">
      <c r="AN237781" s="359"/>
    </row>
    <row r="237841" spans="40:40">
      <c r="AN237841" s="359"/>
    </row>
    <row r="237901" spans="40:40">
      <c r="AN237901" s="359"/>
    </row>
    <row r="237961" spans="40:40">
      <c r="AN237961" s="359"/>
    </row>
    <row r="238021" spans="40:40">
      <c r="AN238021" s="359"/>
    </row>
    <row r="238081" spans="40:40">
      <c r="AN238081" s="359"/>
    </row>
    <row r="238141" spans="40:40">
      <c r="AN238141" s="359"/>
    </row>
    <row r="238201" spans="40:40">
      <c r="AN238201" s="359"/>
    </row>
    <row r="238261" spans="40:40">
      <c r="AN238261" s="359"/>
    </row>
    <row r="238321" spans="40:40">
      <c r="AN238321" s="359"/>
    </row>
    <row r="238381" spans="40:40">
      <c r="AN238381" s="359"/>
    </row>
    <row r="238441" spans="40:40">
      <c r="AN238441" s="359"/>
    </row>
    <row r="238501" spans="40:40">
      <c r="AN238501" s="359"/>
    </row>
    <row r="238561" spans="40:40">
      <c r="AN238561" s="359"/>
    </row>
    <row r="238621" spans="40:40">
      <c r="AN238621" s="359"/>
    </row>
    <row r="238681" spans="40:40">
      <c r="AN238681" s="359"/>
    </row>
    <row r="238741" spans="40:40">
      <c r="AN238741" s="359"/>
    </row>
    <row r="238801" spans="40:40">
      <c r="AN238801" s="359"/>
    </row>
    <row r="238861" spans="40:40">
      <c r="AN238861" s="359"/>
    </row>
    <row r="238921" spans="40:40">
      <c r="AN238921" s="359"/>
    </row>
    <row r="238981" spans="40:40">
      <c r="AN238981" s="359"/>
    </row>
    <row r="239041" spans="40:40">
      <c r="AN239041" s="359"/>
    </row>
    <row r="239101" spans="40:40">
      <c r="AN239101" s="359"/>
    </row>
    <row r="239161" spans="40:40">
      <c r="AN239161" s="359"/>
    </row>
    <row r="239221" spans="40:40">
      <c r="AN239221" s="359"/>
    </row>
    <row r="239281" spans="40:40">
      <c r="AN239281" s="359"/>
    </row>
    <row r="239341" spans="40:40">
      <c r="AN239341" s="359"/>
    </row>
    <row r="239401" spans="40:40">
      <c r="AN239401" s="359"/>
    </row>
    <row r="239461" spans="40:40">
      <c r="AN239461" s="359"/>
    </row>
    <row r="239521" spans="40:40">
      <c r="AN239521" s="359"/>
    </row>
    <row r="239581" spans="40:40">
      <c r="AN239581" s="359"/>
    </row>
    <row r="239641" spans="40:40">
      <c r="AN239641" s="359"/>
    </row>
    <row r="239701" spans="40:40">
      <c r="AN239701" s="359"/>
    </row>
    <row r="239761" spans="40:40">
      <c r="AN239761" s="359"/>
    </row>
    <row r="239821" spans="40:40">
      <c r="AN239821" s="359"/>
    </row>
    <row r="239881" spans="40:40">
      <c r="AN239881" s="359"/>
    </row>
    <row r="239941" spans="40:40">
      <c r="AN239941" s="359"/>
    </row>
    <row r="240001" spans="40:40">
      <c r="AN240001" s="359"/>
    </row>
    <row r="240061" spans="40:40">
      <c r="AN240061" s="359"/>
    </row>
    <row r="240121" spans="40:40">
      <c r="AN240121" s="359"/>
    </row>
    <row r="240181" spans="40:40">
      <c r="AN240181" s="359"/>
    </row>
    <row r="240241" spans="40:40">
      <c r="AN240241" s="359"/>
    </row>
    <row r="240301" spans="40:40">
      <c r="AN240301" s="359"/>
    </row>
    <row r="240361" spans="40:40">
      <c r="AN240361" s="359"/>
    </row>
    <row r="240421" spans="40:40">
      <c r="AN240421" s="359"/>
    </row>
    <row r="240481" spans="40:40">
      <c r="AN240481" s="359"/>
    </row>
    <row r="240541" spans="40:40">
      <c r="AN240541" s="359"/>
    </row>
    <row r="240601" spans="40:40">
      <c r="AN240601" s="359"/>
    </row>
    <row r="240661" spans="40:40">
      <c r="AN240661" s="359"/>
    </row>
    <row r="240721" spans="40:40">
      <c r="AN240721" s="359"/>
    </row>
    <row r="240781" spans="40:40">
      <c r="AN240781" s="359"/>
    </row>
    <row r="240841" spans="40:40">
      <c r="AN240841" s="359"/>
    </row>
    <row r="240901" spans="40:40">
      <c r="AN240901" s="359"/>
    </row>
    <row r="240961" spans="40:40">
      <c r="AN240961" s="359"/>
    </row>
    <row r="241021" spans="40:40">
      <c r="AN241021" s="359"/>
    </row>
    <row r="241081" spans="40:40">
      <c r="AN241081" s="359"/>
    </row>
    <row r="241141" spans="40:40">
      <c r="AN241141" s="359"/>
    </row>
    <row r="241201" spans="40:40">
      <c r="AN241201" s="359"/>
    </row>
    <row r="241261" spans="40:40">
      <c r="AN241261" s="359"/>
    </row>
    <row r="241321" spans="40:40">
      <c r="AN241321" s="359"/>
    </row>
    <row r="241381" spans="40:40">
      <c r="AN241381" s="359"/>
    </row>
    <row r="241441" spans="40:40">
      <c r="AN241441" s="359"/>
    </row>
    <row r="241501" spans="40:40">
      <c r="AN241501" s="359"/>
    </row>
    <row r="241561" spans="40:40">
      <c r="AN241561" s="359"/>
    </row>
    <row r="241621" spans="40:40">
      <c r="AN241621" s="359"/>
    </row>
    <row r="241681" spans="40:40">
      <c r="AN241681" s="359"/>
    </row>
    <row r="241741" spans="40:40">
      <c r="AN241741" s="359"/>
    </row>
    <row r="241801" spans="40:40">
      <c r="AN241801" s="359"/>
    </row>
    <row r="241861" spans="40:40">
      <c r="AN241861" s="359"/>
    </row>
    <row r="241921" spans="40:40">
      <c r="AN241921" s="359"/>
    </row>
    <row r="241981" spans="40:40">
      <c r="AN241981" s="359"/>
    </row>
    <row r="242041" spans="40:40">
      <c r="AN242041" s="359"/>
    </row>
    <row r="242101" spans="40:40">
      <c r="AN242101" s="359"/>
    </row>
    <row r="242161" spans="40:40">
      <c r="AN242161" s="359"/>
    </row>
    <row r="242221" spans="40:40">
      <c r="AN242221" s="359"/>
    </row>
    <row r="242281" spans="40:40">
      <c r="AN242281" s="359"/>
    </row>
    <row r="242341" spans="40:40">
      <c r="AN242341" s="359"/>
    </row>
    <row r="242401" spans="40:40">
      <c r="AN242401" s="359"/>
    </row>
    <row r="242461" spans="40:40">
      <c r="AN242461" s="359"/>
    </row>
    <row r="242521" spans="40:40">
      <c r="AN242521" s="359"/>
    </row>
    <row r="242581" spans="40:40">
      <c r="AN242581" s="359"/>
    </row>
    <row r="242641" spans="40:40">
      <c r="AN242641" s="359"/>
    </row>
    <row r="242701" spans="40:40">
      <c r="AN242701" s="359"/>
    </row>
    <row r="242761" spans="40:40">
      <c r="AN242761" s="359"/>
    </row>
    <row r="242821" spans="40:40">
      <c r="AN242821" s="359"/>
    </row>
    <row r="242881" spans="40:40">
      <c r="AN242881" s="359"/>
    </row>
    <row r="242941" spans="40:40">
      <c r="AN242941" s="359"/>
    </row>
    <row r="243001" spans="40:40">
      <c r="AN243001" s="359"/>
    </row>
    <row r="243061" spans="40:40">
      <c r="AN243061" s="359"/>
    </row>
    <row r="243121" spans="40:40">
      <c r="AN243121" s="359"/>
    </row>
    <row r="243181" spans="40:40">
      <c r="AN243181" s="359"/>
    </row>
    <row r="243241" spans="40:40">
      <c r="AN243241" s="359"/>
    </row>
    <row r="243301" spans="40:40">
      <c r="AN243301" s="359"/>
    </row>
    <row r="243361" spans="40:40">
      <c r="AN243361" s="359"/>
    </row>
    <row r="243421" spans="40:40">
      <c r="AN243421" s="359"/>
    </row>
    <row r="243481" spans="40:40">
      <c r="AN243481" s="359"/>
    </row>
    <row r="243541" spans="40:40">
      <c r="AN243541" s="359"/>
    </row>
    <row r="243601" spans="40:40">
      <c r="AN243601" s="359"/>
    </row>
    <row r="243661" spans="40:40">
      <c r="AN243661" s="359"/>
    </row>
    <row r="243721" spans="40:40">
      <c r="AN243721" s="359"/>
    </row>
    <row r="243781" spans="40:40">
      <c r="AN243781" s="359"/>
    </row>
    <row r="243841" spans="40:40">
      <c r="AN243841" s="359"/>
    </row>
    <row r="243901" spans="40:40">
      <c r="AN243901" s="359"/>
    </row>
    <row r="243961" spans="40:40">
      <c r="AN243961" s="359"/>
    </row>
    <row r="244021" spans="40:40">
      <c r="AN244021" s="359"/>
    </row>
    <row r="244081" spans="40:40">
      <c r="AN244081" s="359"/>
    </row>
    <row r="244141" spans="40:40">
      <c r="AN244141" s="359"/>
    </row>
    <row r="244201" spans="40:40">
      <c r="AN244201" s="359"/>
    </row>
    <row r="244261" spans="40:40">
      <c r="AN244261" s="359"/>
    </row>
    <row r="244321" spans="40:40">
      <c r="AN244321" s="359"/>
    </row>
    <row r="244381" spans="40:40">
      <c r="AN244381" s="359"/>
    </row>
    <row r="244441" spans="40:40">
      <c r="AN244441" s="359"/>
    </row>
    <row r="244501" spans="40:40">
      <c r="AN244501" s="359"/>
    </row>
    <row r="244561" spans="40:40">
      <c r="AN244561" s="359"/>
    </row>
    <row r="244621" spans="40:40">
      <c r="AN244621" s="359"/>
    </row>
    <row r="244681" spans="40:40">
      <c r="AN244681" s="359"/>
    </row>
    <row r="244741" spans="40:40">
      <c r="AN244741" s="359"/>
    </row>
    <row r="244801" spans="40:40">
      <c r="AN244801" s="359"/>
    </row>
    <row r="244861" spans="40:40">
      <c r="AN244861" s="359"/>
    </row>
    <row r="244921" spans="40:40">
      <c r="AN244921" s="359"/>
    </row>
    <row r="244981" spans="40:40">
      <c r="AN244981" s="359"/>
    </row>
    <row r="245041" spans="40:40">
      <c r="AN245041" s="359"/>
    </row>
    <row r="245101" spans="40:40">
      <c r="AN245101" s="359"/>
    </row>
    <row r="245161" spans="40:40">
      <c r="AN245161" s="359"/>
    </row>
    <row r="245221" spans="40:40">
      <c r="AN245221" s="359"/>
    </row>
    <row r="245281" spans="40:40">
      <c r="AN245281" s="359"/>
    </row>
    <row r="245341" spans="40:40">
      <c r="AN245341" s="359"/>
    </row>
    <row r="245401" spans="40:40">
      <c r="AN245401" s="359"/>
    </row>
    <row r="245461" spans="40:40">
      <c r="AN245461" s="359"/>
    </row>
    <row r="245521" spans="40:40">
      <c r="AN245521" s="359"/>
    </row>
    <row r="245581" spans="40:40">
      <c r="AN245581" s="359"/>
    </row>
    <row r="245641" spans="40:40">
      <c r="AN245641" s="359"/>
    </row>
    <row r="245701" spans="40:40">
      <c r="AN245701" s="359"/>
    </row>
    <row r="245761" spans="40:40">
      <c r="AN245761" s="359"/>
    </row>
    <row r="245821" spans="40:40">
      <c r="AN245821" s="359"/>
    </row>
    <row r="245881" spans="40:40">
      <c r="AN245881" s="359"/>
    </row>
    <row r="245941" spans="40:40">
      <c r="AN245941" s="359"/>
    </row>
    <row r="246001" spans="40:40">
      <c r="AN246001" s="359"/>
    </row>
    <row r="246061" spans="40:40">
      <c r="AN246061" s="359"/>
    </row>
    <row r="246121" spans="40:40">
      <c r="AN246121" s="359"/>
    </row>
    <row r="246181" spans="40:40">
      <c r="AN246181" s="359"/>
    </row>
    <row r="246241" spans="40:40">
      <c r="AN246241" s="359"/>
    </row>
    <row r="246301" spans="40:40">
      <c r="AN246301" s="359"/>
    </row>
    <row r="246361" spans="40:40">
      <c r="AN246361" s="359"/>
    </row>
    <row r="246421" spans="40:40">
      <c r="AN246421" s="359"/>
    </row>
    <row r="246481" spans="40:40">
      <c r="AN246481" s="359"/>
    </row>
    <row r="246541" spans="40:40">
      <c r="AN246541" s="359"/>
    </row>
    <row r="246601" spans="40:40">
      <c r="AN246601" s="359"/>
    </row>
    <row r="246661" spans="40:40">
      <c r="AN246661" s="359"/>
    </row>
    <row r="246721" spans="40:40">
      <c r="AN246721" s="359"/>
    </row>
    <row r="246781" spans="40:40">
      <c r="AN246781" s="359"/>
    </row>
    <row r="246841" spans="40:40">
      <c r="AN246841" s="359"/>
    </row>
    <row r="246901" spans="40:40">
      <c r="AN246901" s="359"/>
    </row>
    <row r="246961" spans="40:40">
      <c r="AN246961" s="359"/>
    </row>
    <row r="247021" spans="40:40">
      <c r="AN247021" s="359"/>
    </row>
    <row r="247081" spans="40:40">
      <c r="AN247081" s="359"/>
    </row>
    <row r="247141" spans="40:40">
      <c r="AN247141" s="359"/>
    </row>
    <row r="247201" spans="40:40">
      <c r="AN247201" s="359"/>
    </row>
    <row r="247261" spans="40:40">
      <c r="AN247261" s="359"/>
    </row>
    <row r="247321" spans="40:40">
      <c r="AN247321" s="359"/>
    </row>
    <row r="247381" spans="40:40">
      <c r="AN247381" s="359"/>
    </row>
    <row r="247441" spans="40:40">
      <c r="AN247441" s="359"/>
    </row>
    <row r="247501" spans="40:40">
      <c r="AN247501" s="359"/>
    </row>
    <row r="247561" spans="40:40">
      <c r="AN247561" s="359"/>
    </row>
    <row r="247621" spans="40:40">
      <c r="AN247621" s="359"/>
    </row>
    <row r="247681" spans="40:40">
      <c r="AN247681" s="359"/>
    </row>
    <row r="247741" spans="40:40">
      <c r="AN247741" s="359"/>
    </row>
    <row r="247801" spans="40:40">
      <c r="AN247801" s="359"/>
    </row>
    <row r="247861" spans="40:40">
      <c r="AN247861" s="359"/>
    </row>
    <row r="247921" spans="40:40">
      <c r="AN247921" s="359"/>
    </row>
    <row r="247981" spans="40:40">
      <c r="AN247981" s="359"/>
    </row>
    <row r="248041" spans="40:40">
      <c r="AN248041" s="359"/>
    </row>
    <row r="248101" spans="40:40">
      <c r="AN248101" s="359"/>
    </row>
    <row r="248161" spans="40:40">
      <c r="AN248161" s="359"/>
    </row>
    <row r="248221" spans="40:40">
      <c r="AN248221" s="359"/>
    </row>
    <row r="248281" spans="40:40">
      <c r="AN248281" s="359"/>
    </row>
    <row r="248341" spans="40:40">
      <c r="AN248341" s="359"/>
    </row>
    <row r="248401" spans="40:40">
      <c r="AN248401" s="359"/>
    </row>
    <row r="248461" spans="40:40">
      <c r="AN248461" s="359"/>
    </row>
    <row r="248521" spans="40:40">
      <c r="AN248521" s="359"/>
    </row>
    <row r="248581" spans="40:40">
      <c r="AN248581" s="359"/>
    </row>
    <row r="248641" spans="40:40">
      <c r="AN248641" s="359"/>
    </row>
    <row r="248701" spans="40:40">
      <c r="AN248701" s="359"/>
    </row>
    <row r="248761" spans="40:40">
      <c r="AN248761" s="359"/>
    </row>
    <row r="248821" spans="40:40">
      <c r="AN248821" s="359"/>
    </row>
    <row r="248881" spans="40:40">
      <c r="AN248881" s="359"/>
    </row>
    <row r="248941" spans="40:40">
      <c r="AN248941" s="359"/>
    </row>
    <row r="249001" spans="40:40">
      <c r="AN249001" s="359"/>
    </row>
    <row r="249061" spans="40:40">
      <c r="AN249061" s="359"/>
    </row>
    <row r="249121" spans="40:40">
      <c r="AN249121" s="359"/>
    </row>
    <row r="249181" spans="40:40">
      <c r="AN249181" s="359"/>
    </row>
    <row r="249241" spans="40:40">
      <c r="AN249241" s="359"/>
    </row>
    <row r="249301" spans="40:40">
      <c r="AN249301" s="359"/>
    </row>
    <row r="249361" spans="40:40">
      <c r="AN249361" s="359"/>
    </row>
    <row r="249421" spans="40:40">
      <c r="AN249421" s="359"/>
    </row>
    <row r="249481" spans="40:40">
      <c r="AN249481" s="359"/>
    </row>
    <row r="249541" spans="40:40">
      <c r="AN249541" s="359"/>
    </row>
    <row r="249601" spans="40:40">
      <c r="AN249601" s="359"/>
    </row>
    <row r="249661" spans="40:40">
      <c r="AN249661" s="359"/>
    </row>
    <row r="249721" spans="40:40">
      <c r="AN249721" s="359"/>
    </row>
    <row r="249781" spans="40:40">
      <c r="AN249781" s="359"/>
    </row>
    <row r="249841" spans="40:40">
      <c r="AN249841" s="359"/>
    </row>
    <row r="249901" spans="40:40">
      <c r="AN249901" s="359"/>
    </row>
    <row r="249961" spans="40:40">
      <c r="AN249961" s="359"/>
    </row>
    <row r="250021" spans="40:40">
      <c r="AN250021" s="359"/>
    </row>
    <row r="250081" spans="40:40">
      <c r="AN250081" s="359"/>
    </row>
    <row r="250141" spans="40:40">
      <c r="AN250141" s="359"/>
    </row>
    <row r="250201" spans="40:40">
      <c r="AN250201" s="359"/>
    </row>
    <row r="250261" spans="40:40">
      <c r="AN250261" s="359"/>
    </row>
    <row r="250321" spans="40:40">
      <c r="AN250321" s="359"/>
    </row>
    <row r="250381" spans="40:40">
      <c r="AN250381" s="359"/>
    </row>
    <row r="250441" spans="40:40">
      <c r="AN250441" s="359"/>
    </row>
    <row r="250501" spans="40:40">
      <c r="AN250501" s="359"/>
    </row>
    <row r="250561" spans="40:40">
      <c r="AN250561" s="359"/>
    </row>
    <row r="250621" spans="40:40">
      <c r="AN250621" s="359"/>
    </row>
    <row r="250681" spans="40:40">
      <c r="AN250681" s="359"/>
    </row>
    <row r="250741" spans="40:40">
      <c r="AN250741" s="359"/>
    </row>
    <row r="250801" spans="40:40">
      <c r="AN250801" s="359"/>
    </row>
    <row r="250861" spans="40:40">
      <c r="AN250861" s="359"/>
    </row>
    <row r="250921" spans="40:40">
      <c r="AN250921" s="359"/>
    </row>
    <row r="250981" spans="40:40">
      <c r="AN250981" s="359"/>
    </row>
    <row r="251041" spans="40:40">
      <c r="AN251041" s="359"/>
    </row>
    <row r="251101" spans="40:40">
      <c r="AN251101" s="359"/>
    </row>
    <row r="251161" spans="40:40">
      <c r="AN251161" s="359"/>
    </row>
    <row r="251221" spans="40:40">
      <c r="AN251221" s="359"/>
    </row>
    <row r="251281" spans="40:40">
      <c r="AN251281" s="359"/>
    </row>
    <row r="251341" spans="40:40">
      <c r="AN251341" s="359"/>
    </row>
    <row r="251401" spans="40:40">
      <c r="AN251401" s="359"/>
    </row>
    <row r="251461" spans="40:40">
      <c r="AN251461" s="359"/>
    </row>
    <row r="251521" spans="40:40">
      <c r="AN251521" s="359"/>
    </row>
    <row r="251581" spans="40:40">
      <c r="AN251581" s="359"/>
    </row>
    <row r="251641" spans="40:40">
      <c r="AN251641" s="359"/>
    </row>
    <row r="251701" spans="40:40">
      <c r="AN251701" s="359"/>
    </row>
    <row r="251761" spans="40:40">
      <c r="AN251761" s="359"/>
    </row>
    <row r="251821" spans="40:40">
      <c r="AN251821" s="359"/>
    </row>
    <row r="251881" spans="40:40">
      <c r="AN251881" s="359"/>
    </row>
    <row r="251941" spans="40:40">
      <c r="AN251941" s="359"/>
    </row>
    <row r="252001" spans="40:40">
      <c r="AN252001" s="359"/>
    </row>
    <row r="252061" spans="40:40">
      <c r="AN252061" s="359"/>
    </row>
    <row r="252121" spans="40:40">
      <c r="AN252121" s="359"/>
    </row>
    <row r="252181" spans="40:40">
      <c r="AN252181" s="359"/>
    </row>
    <row r="252241" spans="40:40">
      <c r="AN252241" s="359"/>
    </row>
    <row r="252301" spans="40:40">
      <c r="AN252301" s="359"/>
    </row>
    <row r="252361" spans="40:40">
      <c r="AN252361" s="359"/>
    </row>
    <row r="252421" spans="40:40">
      <c r="AN252421" s="359"/>
    </row>
    <row r="252481" spans="40:40">
      <c r="AN252481" s="359"/>
    </row>
    <row r="252541" spans="40:40">
      <c r="AN252541" s="359"/>
    </row>
    <row r="252601" spans="40:40">
      <c r="AN252601" s="359"/>
    </row>
    <row r="252661" spans="40:40">
      <c r="AN252661" s="359"/>
    </row>
    <row r="252721" spans="40:40">
      <c r="AN252721" s="359"/>
    </row>
    <row r="252781" spans="40:40">
      <c r="AN252781" s="359"/>
    </row>
    <row r="252841" spans="40:40">
      <c r="AN252841" s="359"/>
    </row>
    <row r="252901" spans="40:40">
      <c r="AN252901" s="359"/>
    </row>
    <row r="252961" spans="40:40">
      <c r="AN252961" s="359"/>
    </row>
    <row r="253021" spans="40:40">
      <c r="AN253021" s="359"/>
    </row>
    <row r="253081" spans="40:40">
      <c r="AN253081" s="359"/>
    </row>
    <row r="253141" spans="40:40">
      <c r="AN253141" s="359"/>
    </row>
    <row r="253201" spans="40:40">
      <c r="AN253201" s="359"/>
    </row>
    <row r="253261" spans="40:40">
      <c r="AN253261" s="359"/>
    </row>
    <row r="253321" spans="40:40">
      <c r="AN253321" s="359"/>
    </row>
    <row r="253381" spans="40:40">
      <c r="AN253381" s="359"/>
    </row>
    <row r="253441" spans="40:40">
      <c r="AN253441" s="359"/>
    </row>
    <row r="253501" spans="40:40">
      <c r="AN253501" s="359"/>
    </row>
    <row r="253561" spans="40:40">
      <c r="AN253561" s="359"/>
    </row>
    <row r="253621" spans="40:40">
      <c r="AN253621" s="359"/>
    </row>
    <row r="253681" spans="40:40">
      <c r="AN253681" s="359"/>
    </row>
    <row r="253741" spans="40:40">
      <c r="AN253741" s="359"/>
    </row>
    <row r="253801" spans="40:40">
      <c r="AN253801" s="359"/>
    </row>
    <row r="253861" spans="40:40">
      <c r="AN253861" s="359"/>
    </row>
    <row r="253921" spans="40:40">
      <c r="AN253921" s="359"/>
    </row>
    <row r="253981" spans="40:40">
      <c r="AN253981" s="359"/>
    </row>
    <row r="254041" spans="40:40">
      <c r="AN254041" s="359"/>
    </row>
    <row r="254101" spans="40:40">
      <c r="AN254101" s="359"/>
    </row>
    <row r="254161" spans="40:40">
      <c r="AN254161" s="359"/>
    </row>
    <row r="254221" spans="40:40">
      <c r="AN254221" s="359"/>
    </row>
    <row r="254281" spans="40:40">
      <c r="AN254281" s="359"/>
    </row>
    <row r="254341" spans="40:40">
      <c r="AN254341" s="359"/>
    </row>
    <row r="254401" spans="40:40">
      <c r="AN254401" s="359"/>
    </row>
    <row r="254461" spans="40:40">
      <c r="AN254461" s="359"/>
    </row>
    <row r="254521" spans="40:40">
      <c r="AN254521" s="359"/>
    </row>
    <row r="254581" spans="40:40">
      <c r="AN254581" s="359"/>
    </row>
    <row r="254641" spans="40:40">
      <c r="AN254641" s="359"/>
    </row>
    <row r="254701" spans="40:40">
      <c r="AN254701" s="359"/>
    </row>
    <row r="254761" spans="40:40">
      <c r="AN254761" s="359"/>
    </row>
    <row r="254821" spans="40:40">
      <c r="AN254821" s="359"/>
    </row>
    <row r="254881" spans="40:40">
      <c r="AN254881" s="359"/>
    </row>
    <row r="254941" spans="40:40">
      <c r="AN254941" s="359"/>
    </row>
    <row r="255001" spans="40:40">
      <c r="AN255001" s="359"/>
    </row>
    <row r="255061" spans="40:40">
      <c r="AN255061" s="359"/>
    </row>
    <row r="255121" spans="40:40">
      <c r="AN255121" s="359"/>
    </row>
    <row r="255181" spans="40:40">
      <c r="AN255181" s="359"/>
    </row>
    <row r="255241" spans="40:40">
      <c r="AN255241" s="359"/>
    </row>
    <row r="255301" spans="40:40">
      <c r="AN255301" s="359"/>
    </row>
    <row r="255361" spans="40:40">
      <c r="AN255361" s="359"/>
    </row>
    <row r="255421" spans="40:40">
      <c r="AN255421" s="359"/>
    </row>
    <row r="255481" spans="40:40">
      <c r="AN255481" s="359"/>
    </row>
    <row r="255541" spans="40:40">
      <c r="AN255541" s="359"/>
    </row>
    <row r="255601" spans="40:40">
      <c r="AN255601" s="359"/>
    </row>
    <row r="255661" spans="40:40">
      <c r="AN255661" s="359"/>
    </row>
    <row r="255721" spans="40:40">
      <c r="AN255721" s="359"/>
    </row>
    <row r="255781" spans="40:40">
      <c r="AN255781" s="359"/>
    </row>
    <row r="255841" spans="40:40">
      <c r="AN255841" s="359"/>
    </row>
    <row r="255901" spans="40:40">
      <c r="AN255901" s="359"/>
    </row>
    <row r="255961" spans="40:40">
      <c r="AN255961" s="359"/>
    </row>
    <row r="256021" spans="40:40">
      <c r="AN256021" s="359"/>
    </row>
    <row r="256081" spans="40:40">
      <c r="AN256081" s="359"/>
    </row>
    <row r="256141" spans="40:40">
      <c r="AN256141" s="359"/>
    </row>
    <row r="256201" spans="40:40">
      <c r="AN256201" s="359"/>
    </row>
    <row r="256261" spans="40:40">
      <c r="AN256261" s="359"/>
    </row>
    <row r="256321" spans="40:40">
      <c r="AN256321" s="359"/>
    </row>
    <row r="256381" spans="40:40">
      <c r="AN256381" s="359"/>
    </row>
    <row r="256441" spans="40:40">
      <c r="AN256441" s="359"/>
    </row>
    <row r="256501" spans="40:40">
      <c r="AN256501" s="359"/>
    </row>
    <row r="256561" spans="40:40">
      <c r="AN256561" s="359"/>
    </row>
    <row r="256621" spans="40:40">
      <c r="AN256621" s="359"/>
    </row>
    <row r="256681" spans="40:40">
      <c r="AN256681" s="359"/>
    </row>
    <row r="256741" spans="40:40">
      <c r="AN256741" s="359"/>
    </row>
    <row r="256801" spans="40:40">
      <c r="AN256801" s="359"/>
    </row>
    <row r="256861" spans="40:40">
      <c r="AN256861" s="359"/>
    </row>
    <row r="256921" spans="40:40">
      <c r="AN256921" s="359"/>
    </row>
    <row r="256981" spans="40:40">
      <c r="AN256981" s="359"/>
    </row>
    <row r="257041" spans="40:40">
      <c r="AN257041" s="359"/>
    </row>
    <row r="257101" spans="40:40">
      <c r="AN257101" s="359"/>
    </row>
    <row r="257161" spans="40:40">
      <c r="AN257161" s="359"/>
    </row>
    <row r="257221" spans="40:40">
      <c r="AN257221" s="359"/>
    </row>
    <row r="257281" spans="40:40">
      <c r="AN257281" s="359"/>
    </row>
    <row r="257341" spans="40:40">
      <c r="AN257341" s="359"/>
    </row>
    <row r="257401" spans="40:40">
      <c r="AN257401" s="359"/>
    </row>
    <row r="257461" spans="40:40">
      <c r="AN257461" s="359"/>
    </row>
    <row r="257521" spans="40:40">
      <c r="AN257521" s="359"/>
    </row>
    <row r="257581" spans="40:40">
      <c r="AN257581" s="359"/>
    </row>
    <row r="257641" spans="40:40">
      <c r="AN257641" s="359"/>
    </row>
    <row r="257701" spans="40:40">
      <c r="AN257701" s="359"/>
    </row>
    <row r="257761" spans="40:40">
      <c r="AN257761" s="359"/>
    </row>
    <row r="257821" spans="40:40">
      <c r="AN257821" s="359"/>
    </row>
    <row r="257881" spans="40:40">
      <c r="AN257881" s="359"/>
    </row>
    <row r="257941" spans="40:40">
      <c r="AN257941" s="359"/>
    </row>
    <row r="258001" spans="40:40">
      <c r="AN258001" s="359"/>
    </row>
    <row r="258061" spans="40:40">
      <c r="AN258061" s="359"/>
    </row>
    <row r="258121" spans="40:40">
      <c r="AN258121" s="359"/>
    </row>
    <row r="258181" spans="40:40">
      <c r="AN258181" s="359"/>
    </row>
    <row r="258241" spans="40:40">
      <c r="AN258241" s="359"/>
    </row>
    <row r="258301" spans="40:40">
      <c r="AN258301" s="359"/>
    </row>
    <row r="258361" spans="40:40">
      <c r="AN258361" s="359"/>
    </row>
    <row r="258421" spans="40:40">
      <c r="AN258421" s="359"/>
    </row>
    <row r="258481" spans="40:40">
      <c r="AN258481" s="359"/>
    </row>
    <row r="258541" spans="40:40">
      <c r="AN258541" s="359"/>
    </row>
    <row r="258601" spans="40:40">
      <c r="AN258601" s="359"/>
    </row>
    <row r="258661" spans="40:40">
      <c r="AN258661" s="359"/>
    </row>
    <row r="258721" spans="40:40">
      <c r="AN258721" s="359"/>
    </row>
    <row r="258781" spans="40:40">
      <c r="AN258781" s="359"/>
    </row>
    <row r="258841" spans="40:40">
      <c r="AN258841" s="359"/>
    </row>
    <row r="258901" spans="40:40">
      <c r="AN258901" s="359"/>
    </row>
    <row r="258961" spans="40:40">
      <c r="AN258961" s="359"/>
    </row>
    <row r="259021" spans="40:40">
      <c r="AN259021" s="359"/>
    </row>
    <row r="259081" spans="40:40">
      <c r="AN259081" s="359"/>
    </row>
    <row r="259141" spans="40:40">
      <c r="AN259141" s="359"/>
    </row>
    <row r="259201" spans="40:40">
      <c r="AN259201" s="359"/>
    </row>
    <row r="259261" spans="40:40">
      <c r="AN259261" s="359"/>
    </row>
    <row r="259321" spans="40:40">
      <c r="AN259321" s="359"/>
    </row>
    <row r="259381" spans="40:40">
      <c r="AN259381" s="359"/>
    </row>
    <row r="259441" spans="40:40">
      <c r="AN259441" s="359"/>
    </row>
    <row r="259501" spans="40:40">
      <c r="AN259501" s="359"/>
    </row>
    <row r="259561" spans="40:40">
      <c r="AN259561" s="359"/>
    </row>
    <row r="259621" spans="40:40">
      <c r="AN259621" s="359"/>
    </row>
    <row r="259681" spans="40:40">
      <c r="AN259681" s="359"/>
    </row>
    <row r="259741" spans="40:40">
      <c r="AN259741" s="359"/>
    </row>
    <row r="259801" spans="40:40">
      <c r="AN259801" s="359"/>
    </row>
    <row r="259861" spans="40:40">
      <c r="AN259861" s="359"/>
    </row>
    <row r="259921" spans="40:40">
      <c r="AN259921" s="359"/>
    </row>
    <row r="259981" spans="40:40">
      <c r="AN259981" s="359"/>
    </row>
    <row r="260041" spans="40:40">
      <c r="AN260041" s="359"/>
    </row>
    <row r="260101" spans="40:40">
      <c r="AN260101" s="359"/>
    </row>
    <row r="260161" spans="40:40">
      <c r="AN260161" s="359"/>
    </row>
    <row r="260221" spans="40:40">
      <c r="AN260221" s="359"/>
    </row>
    <row r="260281" spans="40:40">
      <c r="AN260281" s="359"/>
    </row>
    <row r="260341" spans="40:40">
      <c r="AN260341" s="359"/>
    </row>
    <row r="260401" spans="40:40">
      <c r="AN260401" s="359"/>
    </row>
    <row r="260461" spans="40:40">
      <c r="AN260461" s="359"/>
    </row>
    <row r="260521" spans="40:40">
      <c r="AN260521" s="359"/>
    </row>
    <row r="260581" spans="40:40">
      <c r="AN260581" s="359"/>
    </row>
    <row r="260641" spans="40:40">
      <c r="AN260641" s="359"/>
    </row>
    <row r="260701" spans="40:40">
      <c r="AN260701" s="359"/>
    </row>
    <row r="260761" spans="40:40">
      <c r="AN260761" s="359"/>
    </row>
    <row r="260821" spans="40:40">
      <c r="AN260821" s="359"/>
    </row>
    <row r="260881" spans="40:40">
      <c r="AN260881" s="359"/>
    </row>
    <row r="260941" spans="40:40">
      <c r="AN260941" s="359"/>
    </row>
    <row r="261001" spans="40:40">
      <c r="AN261001" s="359"/>
    </row>
    <row r="261061" spans="40:40">
      <c r="AN261061" s="359"/>
    </row>
    <row r="261121" spans="40:40">
      <c r="AN261121" s="359"/>
    </row>
    <row r="261181" spans="40:40">
      <c r="AN261181" s="359"/>
    </row>
    <row r="261241" spans="40:40">
      <c r="AN261241" s="359"/>
    </row>
    <row r="261301" spans="40:40">
      <c r="AN261301" s="359"/>
    </row>
    <row r="261361" spans="40:40">
      <c r="AN261361" s="359"/>
    </row>
    <row r="261421" spans="40:40">
      <c r="AN261421" s="359"/>
    </row>
    <row r="261481" spans="40:40">
      <c r="AN261481" s="359"/>
    </row>
    <row r="261541" spans="40:40">
      <c r="AN261541" s="359"/>
    </row>
    <row r="261601" spans="40:40">
      <c r="AN261601" s="359"/>
    </row>
    <row r="261661" spans="40:40">
      <c r="AN261661" s="359"/>
    </row>
    <row r="261721" spans="40:40">
      <c r="AN261721" s="359"/>
    </row>
    <row r="261781" spans="40:40">
      <c r="AN261781" s="359"/>
    </row>
    <row r="261841" spans="40:40">
      <c r="AN261841" s="359"/>
    </row>
    <row r="261901" spans="40:40">
      <c r="AN261901" s="359"/>
    </row>
    <row r="261961" spans="40:40">
      <c r="AN261961" s="359"/>
    </row>
    <row r="262021" spans="40:40">
      <c r="AN262021" s="359"/>
    </row>
    <row r="262081" spans="40:40">
      <c r="AN262081" s="359"/>
    </row>
    <row r="262141" spans="40:40">
      <c r="AN262141" s="359"/>
    </row>
    <row r="262201" spans="40:40">
      <c r="AN262201" s="359"/>
    </row>
    <row r="262261" spans="40:40">
      <c r="AN262261" s="359"/>
    </row>
    <row r="262321" spans="40:40">
      <c r="AN262321" s="359"/>
    </row>
    <row r="262381" spans="40:40">
      <c r="AN262381" s="359"/>
    </row>
    <row r="262441" spans="40:40">
      <c r="AN262441" s="359"/>
    </row>
    <row r="262501" spans="40:40">
      <c r="AN262501" s="359"/>
    </row>
    <row r="262561" spans="40:40">
      <c r="AN262561" s="359"/>
    </row>
    <row r="262621" spans="40:40">
      <c r="AN262621" s="359"/>
    </row>
    <row r="262681" spans="40:40">
      <c r="AN262681" s="359"/>
    </row>
    <row r="262741" spans="40:40">
      <c r="AN262741" s="359"/>
    </row>
    <row r="262801" spans="40:40">
      <c r="AN262801" s="359"/>
    </row>
    <row r="262861" spans="40:40">
      <c r="AN262861" s="359"/>
    </row>
    <row r="262921" spans="40:40">
      <c r="AN262921" s="359"/>
    </row>
    <row r="262981" spans="40:40">
      <c r="AN262981" s="359"/>
    </row>
    <row r="263041" spans="40:40">
      <c r="AN263041" s="359"/>
    </row>
    <row r="263101" spans="40:40">
      <c r="AN263101" s="359"/>
    </row>
    <row r="263161" spans="40:40">
      <c r="AN263161" s="359"/>
    </row>
    <row r="263221" spans="40:40">
      <c r="AN263221" s="359"/>
    </row>
    <row r="263281" spans="40:40">
      <c r="AN263281" s="359"/>
    </row>
    <row r="263341" spans="40:40">
      <c r="AN263341" s="359"/>
    </row>
    <row r="263401" spans="40:40">
      <c r="AN263401" s="359"/>
    </row>
    <row r="263461" spans="40:40">
      <c r="AN263461" s="359"/>
    </row>
    <row r="263521" spans="40:40">
      <c r="AN263521" s="359"/>
    </row>
    <row r="263581" spans="40:40">
      <c r="AN263581" s="359"/>
    </row>
    <row r="263641" spans="40:40">
      <c r="AN263641" s="359"/>
    </row>
    <row r="263701" spans="40:40">
      <c r="AN263701" s="359"/>
    </row>
    <row r="263761" spans="40:40">
      <c r="AN263761" s="359"/>
    </row>
    <row r="263821" spans="40:40">
      <c r="AN263821" s="359"/>
    </row>
    <row r="263881" spans="40:40">
      <c r="AN263881" s="359"/>
    </row>
    <row r="263941" spans="40:40">
      <c r="AN263941" s="359"/>
    </row>
    <row r="264001" spans="40:40">
      <c r="AN264001" s="359"/>
    </row>
    <row r="264061" spans="40:40">
      <c r="AN264061" s="359"/>
    </row>
    <row r="264121" spans="40:40">
      <c r="AN264121" s="359"/>
    </row>
    <row r="264181" spans="40:40">
      <c r="AN264181" s="359"/>
    </row>
    <row r="264241" spans="40:40">
      <c r="AN264241" s="359"/>
    </row>
    <row r="264301" spans="40:40">
      <c r="AN264301" s="359"/>
    </row>
    <row r="264361" spans="40:40">
      <c r="AN264361" s="359"/>
    </row>
    <row r="264421" spans="40:40">
      <c r="AN264421" s="359"/>
    </row>
    <row r="264481" spans="40:40">
      <c r="AN264481" s="359"/>
    </row>
    <row r="264541" spans="40:40">
      <c r="AN264541" s="359"/>
    </row>
    <row r="264601" spans="40:40">
      <c r="AN264601" s="359"/>
    </row>
    <row r="264661" spans="40:40">
      <c r="AN264661" s="359"/>
    </row>
    <row r="264721" spans="40:40">
      <c r="AN264721" s="359"/>
    </row>
    <row r="264781" spans="40:40">
      <c r="AN264781" s="359"/>
    </row>
    <row r="264841" spans="40:40">
      <c r="AN264841" s="359"/>
    </row>
    <row r="264901" spans="40:40">
      <c r="AN264901" s="359"/>
    </row>
    <row r="264961" spans="40:40">
      <c r="AN264961" s="359"/>
    </row>
    <row r="265021" spans="40:40">
      <c r="AN265021" s="359"/>
    </row>
    <row r="265081" spans="40:40">
      <c r="AN265081" s="359"/>
    </row>
    <row r="265141" spans="40:40">
      <c r="AN265141" s="359"/>
    </row>
    <row r="265201" spans="40:40">
      <c r="AN265201" s="359"/>
    </row>
    <row r="265261" spans="40:40">
      <c r="AN265261" s="359"/>
    </row>
    <row r="265321" spans="40:40">
      <c r="AN265321" s="359"/>
    </row>
    <row r="265381" spans="40:40">
      <c r="AN265381" s="359"/>
    </row>
    <row r="265441" spans="40:40">
      <c r="AN265441" s="359"/>
    </row>
    <row r="265501" spans="40:40">
      <c r="AN265501" s="359"/>
    </row>
    <row r="265561" spans="40:40">
      <c r="AN265561" s="359"/>
    </row>
    <row r="265621" spans="40:40">
      <c r="AN265621" s="359"/>
    </row>
    <row r="265681" spans="40:40">
      <c r="AN265681" s="359"/>
    </row>
    <row r="265741" spans="40:40">
      <c r="AN265741" s="359"/>
    </row>
    <row r="265801" spans="40:40">
      <c r="AN265801" s="359"/>
    </row>
    <row r="265861" spans="40:40">
      <c r="AN265861" s="359"/>
    </row>
    <row r="265921" spans="40:40">
      <c r="AN265921" s="359"/>
    </row>
    <row r="265981" spans="40:40">
      <c r="AN265981" s="359"/>
    </row>
    <row r="266041" spans="40:40">
      <c r="AN266041" s="359"/>
    </row>
    <row r="266101" spans="40:40">
      <c r="AN266101" s="359"/>
    </row>
    <row r="266161" spans="40:40">
      <c r="AN266161" s="359"/>
    </row>
    <row r="266221" spans="40:40">
      <c r="AN266221" s="359"/>
    </row>
    <row r="266281" spans="40:40">
      <c r="AN266281" s="359"/>
    </row>
    <row r="266341" spans="40:40">
      <c r="AN266341" s="359"/>
    </row>
    <row r="266401" spans="40:40">
      <c r="AN266401" s="359"/>
    </row>
    <row r="266461" spans="40:40">
      <c r="AN266461" s="359"/>
    </row>
    <row r="266521" spans="40:40">
      <c r="AN266521" s="359"/>
    </row>
    <row r="266581" spans="40:40">
      <c r="AN266581" s="359"/>
    </row>
    <row r="266641" spans="40:40">
      <c r="AN266641" s="359"/>
    </row>
    <row r="266701" spans="40:40">
      <c r="AN266701" s="359"/>
    </row>
    <row r="266761" spans="40:40">
      <c r="AN266761" s="359"/>
    </row>
    <row r="266821" spans="40:40">
      <c r="AN266821" s="359"/>
    </row>
    <row r="266881" spans="40:40">
      <c r="AN266881" s="359"/>
    </row>
    <row r="266941" spans="40:40">
      <c r="AN266941" s="359"/>
    </row>
    <row r="267001" spans="40:40">
      <c r="AN267001" s="359"/>
    </row>
    <row r="267061" spans="40:40">
      <c r="AN267061" s="359"/>
    </row>
    <row r="267121" spans="40:40">
      <c r="AN267121" s="359"/>
    </row>
    <row r="267181" spans="40:40">
      <c r="AN267181" s="359"/>
    </row>
    <row r="267241" spans="40:40">
      <c r="AN267241" s="359"/>
    </row>
    <row r="267301" spans="40:40">
      <c r="AN267301" s="359"/>
    </row>
    <row r="267361" spans="40:40">
      <c r="AN267361" s="359"/>
    </row>
    <row r="267421" spans="40:40">
      <c r="AN267421" s="359"/>
    </row>
    <row r="267481" spans="40:40">
      <c r="AN267481" s="359"/>
    </row>
    <row r="267541" spans="40:40">
      <c r="AN267541" s="359"/>
    </row>
    <row r="267601" spans="40:40">
      <c r="AN267601" s="359"/>
    </row>
    <row r="267661" spans="40:40">
      <c r="AN267661" s="359"/>
    </row>
    <row r="267721" spans="40:40">
      <c r="AN267721" s="359"/>
    </row>
    <row r="267781" spans="40:40">
      <c r="AN267781" s="359"/>
    </row>
    <row r="267841" spans="40:40">
      <c r="AN267841" s="359"/>
    </row>
    <row r="267901" spans="40:40">
      <c r="AN267901" s="359"/>
    </row>
    <row r="267961" spans="40:40">
      <c r="AN267961" s="359"/>
    </row>
    <row r="268021" spans="40:40">
      <c r="AN268021" s="359"/>
    </row>
    <row r="268081" spans="40:40">
      <c r="AN268081" s="359"/>
    </row>
    <row r="268141" spans="40:40">
      <c r="AN268141" s="359"/>
    </row>
    <row r="268201" spans="40:40">
      <c r="AN268201" s="359"/>
    </row>
    <row r="268261" spans="40:40">
      <c r="AN268261" s="359"/>
    </row>
    <row r="268321" spans="40:40">
      <c r="AN268321" s="359"/>
    </row>
    <row r="268381" spans="40:40">
      <c r="AN268381" s="359"/>
    </row>
    <row r="268441" spans="40:40">
      <c r="AN268441" s="359"/>
    </row>
    <row r="268501" spans="40:40">
      <c r="AN268501" s="359"/>
    </row>
    <row r="268561" spans="40:40">
      <c r="AN268561" s="359"/>
    </row>
    <row r="268621" spans="40:40">
      <c r="AN268621" s="359"/>
    </row>
    <row r="268681" spans="40:40">
      <c r="AN268681" s="359"/>
    </row>
    <row r="268741" spans="40:40">
      <c r="AN268741" s="359"/>
    </row>
    <row r="268801" spans="40:40">
      <c r="AN268801" s="359"/>
    </row>
    <row r="268861" spans="40:40">
      <c r="AN268861" s="359"/>
    </row>
    <row r="268921" spans="40:40">
      <c r="AN268921" s="359"/>
    </row>
    <row r="268981" spans="40:40">
      <c r="AN268981" s="359"/>
    </row>
    <row r="269041" spans="40:40">
      <c r="AN269041" s="359"/>
    </row>
    <row r="269101" spans="40:40">
      <c r="AN269101" s="359"/>
    </row>
    <row r="269161" spans="40:40">
      <c r="AN269161" s="359"/>
    </row>
    <row r="269221" spans="40:40">
      <c r="AN269221" s="359"/>
    </row>
    <row r="269281" spans="40:40">
      <c r="AN269281" s="359"/>
    </row>
    <row r="269341" spans="40:40">
      <c r="AN269341" s="359"/>
    </row>
    <row r="269401" spans="40:40">
      <c r="AN269401" s="359"/>
    </row>
    <row r="269461" spans="40:40">
      <c r="AN269461" s="359"/>
    </row>
    <row r="269521" spans="40:40">
      <c r="AN269521" s="359"/>
    </row>
    <row r="269581" spans="40:40">
      <c r="AN269581" s="359"/>
    </row>
    <row r="269641" spans="40:40">
      <c r="AN269641" s="359"/>
    </row>
    <row r="269701" spans="40:40">
      <c r="AN269701" s="359"/>
    </row>
    <row r="269761" spans="40:40">
      <c r="AN269761" s="359"/>
    </row>
    <row r="269821" spans="40:40">
      <c r="AN269821" s="359"/>
    </row>
    <row r="269881" spans="40:40">
      <c r="AN269881" s="359"/>
    </row>
    <row r="269941" spans="40:40">
      <c r="AN269941" s="359"/>
    </row>
    <row r="270001" spans="40:40">
      <c r="AN270001" s="359"/>
    </row>
    <row r="270061" spans="40:40">
      <c r="AN270061" s="359"/>
    </row>
    <row r="270121" spans="40:40">
      <c r="AN270121" s="359"/>
    </row>
    <row r="270181" spans="40:40">
      <c r="AN270181" s="359"/>
    </row>
    <row r="270241" spans="40:40">
      <c r="AN270241" s="359"/>
    </row>
    <row r="270301" spans="40:40">
      <c r="AN270301" s="359"/>
    </row>
    <row r="270361" spans="40:40">
      <c r="AN270361" s="359"/>
    </row>
    <row r="270421" spans="40:40">
      <c r="AN270421" s="359"/>
    </row>
    <row r="270481" spans="40:40">
      <c r="AN270481" s="359"/>
    </row>
    <row r="270541" spans="40:40">
      <c r="AN270541" s="359"/>
    </row>
    <row r="270601" spans="40:40">
      <c r="AN270601" s="359"/>
    </row>
    <row r="270661" spans="40:40">
      <c r="AN270661" s="359"/>
    </row>
    <row r="270721" spans="40:40">
      <c r="AN270721" s="359"/>
    </row>
    <row r="270781" spans="40:40">
      <c r="AN270781" s="359"/>
    </row>
    <row r="270841" spans="40:40">
      <c r="AN270841" s="359"/>
    </row>
    <row r="270901" spans="40:40">
      <c r="AN270901" s="359"/>
    </row>
    <row r="270961" spans="40:40">
      <c r="AN270961" s="359"/>
    </row>
    <row r="271021" spans="40:40">
      <c r="AN271021" s="359"/>
    </row>
    <row r="271081" spans="40:40">
      <c r="AN271081" s="359"/>
    </row>
    <row r="271141" spans="40:40">
      <c r="AN271141" s="359"/>
    </row>
    <row r="271201" spans="40:40">
      <c r="AN271201" s="359"/>
    </row>
    <row r="271261" spans="40:40">
      <c r="AN271261" s="359"/>
    </row>
    <row r="271321" spans="40:40">
      <c r="AN271321" s="359"/>
    </row>
    <row r="271381" spans="40:40">
      <c r="AN271381" s="359"/>
    </row>
    <row r="271441" spans="40:40">
      <c r="AN271441" s="359"/>
    </row>
    <row r="271501" spans="40:40">
      <c r="AN271501" s="359"/>
    </row>
    <row r="271561" spans="40:40">
      <c r="AN271561" s="359"/>
    </row>
    <row r="271621" spans="40:40">
      <c r="AN271621" s="359"/>
    </row>
    <row r="271681" spans="40:40">
      <c r="AN271681" s="359"/>
    </row>
    <row r="271741" spans="40:40">
      <c r="AN271741" s="359"/>
    </row>
    <row r="271801" spans="40:40">
      <c r="AN271801" s="359"/>
    </row>
    <row r="271861" spans="40:40">
      <c r="AN271861" s="359"/>
    </row>
    <row r="271921" spans="40:40">
      <c r="AN271921" s="359"/>
    </row>
    <row r="271981" spans="40:40">
      <c r="AN271981" s="359"/>
    </row>
    <row r="272041" spans="40:40">
      <c r="AN272041" s="359"/>
    </row>
    <row r="272101" spans="40:40">
      <c r="AN272101" s="359"/>
    </row>
    <row r="272161" spans="40:40">
      <c r="AN272161" s="359"/>
    </row>
    <row r="272221" spans="40:40">
      <c r="AN272221" s="359"/>
    </row>
    <row r="272281" spans="40:40">
      <c r="AN272281" s="359"/>
    </row>
    <row r="272341" spans="40:40">
      <c r="AN272341" s="359"/>
    </row>
    <row r="272401" spans="40:40">
      <c r="AN272401" s="359"/>
    </row>
    <row r="272461" spans="40:40">
      <c r="AN272461" s="359"/>
    </row>
    <row r="272521" spans="40:40">
      <c r="AN272521" s="359"/>
    </row>
    <row r="272581" spans="40:40">
      <c r="AN272581" s="359"/>
    </row>
    <row r="272641" spans="40:40">
      <c r="AN272641" s="359"/>
    </row>
    <row r="272701" spans="40:40">
      <c r="AN272701" s="359"/>
    </row>
    <row r="272761" spans="40:40">
      <c r="AN272761" s="359"/>
    </row>
    <row r="272821" spans="40:40">
      <c r="AN272821" s="359"/>
    </row>
    <row r="272881" spans="40:40">
      <c r="AN272881" s="359"/>
    </row>
    <row r="272941" spans="40:40">
      <c r="AN272941" s="359"/>
    </row>
    <row r="273001" spans="40:40">
      <c r="AN273001" s="359"/>
    </row>
    <row r="273061" spans="40:40">
      <c r="AN273061" s="359"/>
    </row>
    <row r="273121" spans="40:40">
      <c r="AN273121" s="359"/>
    </row>
    <row r="273181" spans="40:40">
      <c r="AN273181" s="359"/>
    </row>
    <row r="273241" spans="40:40">
      <c r="AN273241" s="359"/>
    </row>
    <row r="273301" spans="40:40">
      <c r="AN273301" s="359"/>
    </row>
    <row r="273361" spans="40:40">
      <c r="AN273361" s="359"/>
    </row>
    <row r="273421" spans="40:40">
      <c r="AN273421" s="359"/>
    </row>
    <row r="273481" spans="40:40">
      <c r="AN273481" s="359"/>
    </row>
    <row r="273541" spans="40:40">
      <c r="AN273541" s="359"/>
    </row>
    <row r="273601" spans="40:40">
      <c r="AN273601" s="359"/>
    </row>
    <row r="273661" spans="40:40">
      <c r="AN273661" s="359"/>
    </row>
    <row r="273721" spans="40:40">
      <c r="AN273721" s="359"/>
    </row>
    <row r="273781" spans="40:40">
      <c r="AN273781" s="359"/>
    </row>
    <row r="273841" spans="40:40">
      <c r="AN273841" s="359"/>
    </row>
    <row r="273901" spans="40:40">
      <c r="AN273901" s="359"/>
    </row>
    <row r="273961" spans="40:40">
      <c r="AN273961" s="359"/>
    </row>
    <row r="274021" spans="40:40">
      <c r="AN274021" s="359"/>
    </row>
    <row r="274081" spans="40:40">
      <c r="AN274081" s="359"/>
    </row>
    <row r="274141" spans="40:40">
      <c r="AN274141" s="359"/>
    </row>
    <row r="274201" spans="40:40">
      <c r="AN274201" s="359"/>
    </row>
    <row r="274261" spans="40:40">
      <c r="AN274261" s="359"/>
    </row>
    <row r="274321" spans="40:40">
      <c r="AN274321" s="359"/>
    </row>
    <row r="274381" spans="40:40">
      <c r="AN274381" s="359"/>
    </row>
    <row r="274441" spans="40:40">
      <c r="AN274441" s="359"/>
    </row>
    <row r="274501" spans="40:40">
      <c r="AN274501" s="359"/>
    </row>
    <row r="274561" spans="40:40">
      <c r="AN274561" s="359"/>
    </row>
    <row r="274621" spans="40:40">
      <c r="AN274621" s="359"/>
    </row>
    <row r="274681" spans="40:40">
      <c r="AN274681" s="359"/>
    </row>
    <row r="274741" spans="40:40">
      <c r="AN274741" s="359"/>
    </row>
    <row r="274801" spans="40:40">
      <c r="AN274801" s="359"/>
    </row>
    <row r="274861" spans="40:40">
      <c r="AN274861" s="359"/>
    </row>
    <row r="274921" spans="40:40">
      <c r="AN274921" s="359"/>
    </row>
    <row r="274981" spans="40:40">
      <c r="AN274981" s="359"/>
    </row>
    <row r="275041" spans="40:40">
      <c r="AN275041" s="359"/>
    </row>
    <row r="275101" spans="40:40">
      <c r="AN275101" s="359"/>
    </row>
    <row r="275161" spans="40:40">
      <c r="AN275161" s="359"/>
    </row>
    <row r="275221" spans="40:40">
      <c r="AN275221" s="359"/>
    </row>
    <row r="275281" spans="40:40">
      <c r="AN275281" s="359"/>
    </row>
    <row r="275341" spans="40:40">
      <c r="AN275341" s="359"/>
    </row>
    <row r="275401" spans="40:40">
      <c r="AN275401" s="359"/>
    </row>
    <row r="275461" spans="40:40">
      <c r="AN275461" s="359"/>
    </row>
    <row r="275521" spans="40:40">
      <c r="AN275521" s="359"/>
    </row>
    <row r="275581" spans="40:40">
      <c r="AN275581" s="359"/>
    </row>
    <row r="275641" spans="40:40">
      <c r="AN275641" s="359"/>
    </row>
    <row r="275701" spans="40:40">
      <c r="AN275701" s="359"/>
    </row>
    <row r="275761" spans="40:40">
      <c r="AN275761" s="359"/>
    </row>
    <row r="275821" spans="40:40">
      <c r="AN275821" s="359"/>
    </row>
    <row r="275881" spans="40:40">
      <c r="AN275881" s="359"/>
    </row>
    <row r="275941" spans="40:40">
      <c r="AN275941" s="359"/>
    </row>
    <row r="276001" spans="40:40">
      <c r="AN276001" s="359"/>
    </row>
    <row r="276061" spans="40:40">
      <c r="AN276061" s="359"/>
    </row>
    <row r="276121" spans="40:40">
      <c r="AN276121" s="359"/>
    </row>
    <row r="276181" spans="40:40">
      <c r="AN276181" s="359"/>
    </row>
    <row r="276241" spans="40:40">
      <c r="AN276241" s="359"/>
    </row>
    <row r="276301" spans="40:40">
      <c r="AN276301" s="359"/>
    </row>
    <row r="276361" spans="40:40">
      <c r="AN276361" s="359"/>
    </row>
    <row r="276421" spans="40:40">
      <c r="AN276421" s="359"/>
    </row>
    <row r="276481" spans="40:40">
      <c r="AN276481" s="359"/>
    </row>
    <row r="276541" spans="40:40">
      <c r="AN276541" s="359"/>
    </row>
    <row r="276601" spans="40:40">
      <c r="AN276601" s="359"/>
    </row>
    <row r="276661" spans="40:40">
      <c r="AN276661" s="359"/>
    </row>
    <row r="276721" spans="40:40">
      <c r="AN276721" s="359"/>
    </row>
    <row r="276781" spans="40:40">
      <c r="AN276781" s="359"/>
    </row>
    <row r="276841" spans="40:40">
      <c r="AN276841" s="359"/>
    </row>
    <row r="276901" spans="40:40">
      <c r="AN276901" s="359"/>
    </row>
    <row r="276961" spans="40:40">
      <c r="AN276961" s="359"/>
    </row>
    <row r="277021" spans="40:40">
      <c r="AN277021" s="359"/>
    </row>
    <row r="277081" spans="40:40">
      <c r="AN277081" s="359"/>
    </row>
    <row r="277141" spans="40:40">
      <c r="AN277141" s="359"/>
    </row>
    <row r="277201" spans="40:40">
      <c r="AN277201" s="359"/>
    </row>
    <row r="277261" spans="40:40">
      <c r="AN277261" s="359"/>
    </row>
    <row r="277321" spans="40:40">
      <c r="AN277321" s="359"/>
    </row>
    <row r="277381" spans="40:40">
      <c r="AN277381" s="359"/>
    </row>
    <row r="277441" spans="40:40">
      <c r="AN277441" s="359"/>
    </row>
    <row r="277501" spans="40:40">
      <c r="AN277501" s="359"/>
    </row>
    <row r="277561" spans="40:40">
      <c r="AN277561" s="359"/>
    </row>
    <row r="277621" spans="40:40">
      <c r="AN277621" s="359"/>
    </row>
    <row r="277681" spans="40:40">
      <c r="AN277681" s="359"/>
    </row>
    <row r="277741" spans="40:40">
      <c r="AN277741" s="359"/>
    </row>
    <row r="277801" spans="40:40">
      <c r="AN277801" s="359"/>
    </row>
    <row r="277861" spans="40:40">
      <c r="AN277861" s="359"/>
    </row>
    <row r="277921" spans="40:40">
      <c r="AN277921" s="359"/>
    </row>
    <row r="277981" spans="40:40">
      <c r="AN277981" s="359"/>
    </row>
    <row r="278041" spans="40:40">
      <c r="AN278041" s="359"/>
    </row>
    <row r="278101" spans="40:40">
      <c r="AN278101" s="359"/>
    </row>
    <row r="278161" spans="40:40">
      <c r="AN278161" s="359"/>
    </row>
    <row r="278221" spans="40:40">
      <c r="AN278221" s="359"/>
    </row>
    <row r="278281" spans="40:40">
      <c r="AN278281" s="359"/>
    </row>
    <row r="278341" spans="40:40">
      <c r="AN278341" s="359"/>
    </row>
    <row r="278401" spans="40:40">
      <c r="AN278401" s="359"/>
    </row>
    <row r="278461" spans="40:40">
      <c r="AN278461" s="359"/>
    </row>
    <row r="278521" spans="40:40">
      <c r="AN278521" s="359"/>
    </row>
    <row r="278581" spans="40:40">
      <c r="AN278581" s="359"/>
    </row>
    <row r="278641" spans="40:40">
      <c r="AN278641" s="359"/>
    </row>
    <row r="278701" spans="40:40">
      <c r="AN278701" s="359"/>
    </row>
    <row r="278761" spans="40:40">
      <c r="AN278761" s="359"/>
    </row>
    <row r="278821" spans="40:40">
      <c r="AN278821" s="359"/>
    </row>
    <row r="278881" spans="40:40">
      <c r="AN278881" s="359"/>
    </row>
    <row r="278941" spans="40:40">
      <c r="AN278941" s="359"/>
    </row>
    <row r="279001" spans="40:40">
      <c r="AN279001" s="359"/>
    </row>
    <row r="279061" spans="40:40">
      <c r="AN279061" s="359"/>
    </row>
    <row r="279121" spans="40:40">
      <c r="AN279121" s="359"/>
    </row>
    <row r="279181" spans="40:40">
      <c r="AN279181" s="359"/>
    </row>
    <row r="279241" spans="40:40">
      <c r="AN279241" s="359"/>
    </row>
    <row r="279301" spans="40:40">
      <c r="AN279301" s="359"/>
    </row>
    <row r="279361" spans="40:40">
      <c r="AN279361" s="359"/>
    </row>
    <row r="279421" spans="40:40">
      <c r="AN279421" s="359"/>
    </row>
    <row r="279481" spans="40:40">
      <c r="AN279481" s="359"/>
    </row>
    <row r="279541" spans="40:40">
      <c r="AN279541" s="359"/>
    </row>
    <row r="279601" spans="40:40">
      <c r="AN279601" s="359"/>
    </row>
    <row r="279661" spans="40:40">
      <c r="AN279661" s="359"/>
    </row>
    <row r="279721" spans="40:40">
      <c r="AN279721" s="359"/>
    </row>
    <row r="279781" spans="40:40">
      <c r="AN279781" s="359"/>
    </row>
    <row r="279841" spans="40:40">
      <c r="AN279841" s="359"/>
    </row>
    <row r="279901" spans="40:40">
      <c r="AN279901" s="359"/>
    </row>
    <row r="279961" spans="40:40">
      <c r="AN279961" s="359"/>
    </row>
    <row r="280021" spans="40:40">
      <c r="AN280021" s="359"/>
    </row>
    <row r="280081" spans="40:40">
      <c r="AN280081" s="359"/>
    </row>
    <row r="280141" spans="40:40">
      <c r="AN280141" s="359"/>
    </row>
    <row r="280201" spans="40:40">
      <c r="AN280201" s="359"/>
    </row>
    <row r="280261" spans="40:40">
      <c r="AN280261" s="359"/>
    </row>
    <row r="280321" spans="40:40">
      <c r="AN280321" s="359"/>
    </row>
    <row r="280381" spans="40:40">
      <c r="AN280381" s="359"/>
    </row>
    <row r="280441" spans="40:40">
      <c r="AN280441" s="359"/>
    </row>
    <row r="280501" spans="40:40">
      <c r="AN280501" s="359"/>
    </row>
    <row r="280561" spans="40:40">
      <c r="AN280561" s="359"/>
    </row>
    <row r="280621" spans="40:40">
      <c r="AN280621" s="359"/>
    </row>
    <row r="280681" spans="40:40">
      <c r="AN280681" s="359"/>
    </row>
    <row r="280741" spans="40:40">
      <c r="AN280741" s="359"/>
    </row>
    <row r="280801" spans="40:40">
      <c r="AN280801" s="359"/>
    </row>
    <row r="280861" spans="40:40">
      <c r="AN280861" s="359"/>
    </row>
    <row r="280921" spans="40:40">
      <c r="AN280921" s="359"/>
    </row>
    <row r="280981" spans="40:40">
      <c r="AN280981" s="359"/>
    </row>
    <row r="281041" spans="40:40">
      <c r="AN281041" s="359"/>
    </row>
    <row r="281101" spans="40:40">
      <c r="AN281101" s="359"/>
    </row>
    <row r="281161" spans="40:40">
      <c r="AN281161" s="359"/>
    </row>
    <row r="281221" spans="40:40">
      <c r="AN281221" s="359"/>
    </row>
    <row r="281281" spans="40:40">
      <c r="AN281281" s="359"/>
    </row>
    <row r="281341" spans="40:40">
      <c r="AN281341" s="359"/>
    </row>
    <row r="281401" spans="40:40">
      <c r="AN281401" s="359"/>
    </row>
    <row r="281461" spans="40:40">
      <c r="AN281461" s="359"/>
    </row>
    <row r="281521" spans="40:40">
      <c r="AN281521" s="359"/>
    </row>
    <row r="281581" spans="40:40">
      <c r="AN281581" s="359"/>
    </row>
    <row r="281641" spans="40:40">
      <c r="AN281641" s="359"/>
    </row>
    <row r="281701" spans="40:40">
      <c r="AN281701" s="359"/>
    </row>
    <row r="281761" spans="40:40">
      <c r="AN281761" s="359"/>
    </row>
    <row r="281821" spans="40:40">
      <c r="AN281821" s="359"/>
    </row>
    <row r="281881" spans="40:40">
      <c r="AN281881" s="359"/>
    </row>
    <row r="281941" spans="40:40">
      <c r="AN281941" s="359"/>
    </row>
    <row r="282001" spans="40:40">
      <c r="AN282001" s="359"/>
    </row>
    <row r="282061" spans="40:40">
      <c r="AN282061" s="359"/>
    </row>
    <row r="282121" spans="40:40">
      <c r="AN282121" s="359"/>
    </row>
    <row r="282181" spans="40:40">
      <c r="AN282181" s="359"/>
    </row>
    <row r="282241" spans="40:40">
      <c r="AN282241" s="359"/>
    </row>
    <row r="282301" spans="40:40">
      <c r="AN282301" s="359"/>
    </row>
    <row r="282361" spans="40:40">
      <c r="AN282361" s="359"/>
    </row>
    <row r="282421" spans="40:40">
      <c r="AN282421" s="359"/>
    </row>
    <row r="282481" spans="40:40">
      <c r="AN282481" s="359"/>
    </row>
    <row r="282541" spans="40:40">
      <c r="AN282541" s="359"/>
    </row>
    <row r="282601" spans="40:40">
      <c r="AN282601" s="359"/>
    </row>
    <row r="282661" spans="40:40">
      <c r="AN282661" s="359"/>
    </row>
    <row r="282721" spans="40:40">
      <c r="AN282721" s="359"/>
    </row>
    <row r="282781" spans="40:40">
      <c r="AN282781" s="359"/>
    </row>
    <row r="282841" spans="40:40">
      <c r="AN282841" s="359"/>
    </row>
    <row r="282901" spans="40:40">
      <c r="AN282901" s="359"/>
    </row>
    <row r="282961" spans="40:40">
      <c r="AN282961" s="359"/>
    </row>
    <row r="283021" spans="40:40">
      <c r="AN283021" s="359"/>
    </row>
    <row r="283081" spans="40:40">
      <c r="AN283081" s="359"/>
    </row>
    <row r="283141" spans="40:40">
      <c r="AN283141" s="359"/>
    </row>
    <row r="283201" spans="40:40">
      <c r="AN283201" s="359"/>
    </row>
    <row r="283261" spans="40:40">
      <c r="AN283261" s="359"/>
    </row>
    <row r="283321" spans="40:40">
      <c r="AN283321" s="359"/>
    </row>
    <row r="283381" spans="40:40">
      <c r="AN283381" s="359"/>
    </row>
    <row r="283441" spans="40:40">
      <c r="AN283441" s="359"/>
    </row>
    <row r="283501" spans="40:40">
      <c r="AN283501" s="359"/>
    </row>
    <row r="283561" spans="40:40">
      <c r="AN283561" s="359"/>
    </row>
    <row r="283621" spans="40:40">
      <c r="AN283621" s="359"/>
    </row>
    <row r="283681" spans="40:40">
      <c r="AN283681" s="359"/>
    </row>
    <row r="283741" spans="40:40">
      <c r="AN283741" s="359"/>
    </row>
    <row r="283801" spans="40:40">
      <c r="AN283801" s="359"/>
    </row>
    <row r="283861" spans="40:40">
      <c r="AN283861" s="359"/>
    </row>
    <row r="283921" spans="40:40">
      <c r="AN283921" s="359"/>
    </row>
    <row r="283981" spans="40:40">
      <c r="AN283981" s="359"/>
    </row>
    <row r="284041" spans="40:40">
      <c r="AN284041" s="359"/>
    </row>
    <row r="284101" spans="40:40">
      <c r="AN284101" s="359"/>
    </row>
    <row r="284161" spans="40:40">
      <c r="AN284161" s="359"/>
    </row>
    <row r="284221" spans="40:40">
      <c r="AN284221" s="359"/>
    </row>
    <row r="284281" spans="40:40">
      <c r="AN284281" s="359"/>
    </row>
    <row r="284341" spans="40:40">
      <c r="AN284341" s="359"/>
    </row>
    <row r="284401" spans="40:40">
      <c r="AN284401" s="359"/>
    </row>
    <row r="284461" spans="40:40">
      <c r="AN284461" s="359"/>
    </row>
    <row r="284521" spans="40:40">
      <c r="AN284521" s="359"/>
    </row>
    <row r="284581" spans="40:40">
      <c r="AN284581" s="359"/>
    </row>
    <row r="284641" spans="40:40">
      <c r="AN284641" s="359"/>
    </row>
    <row r="284701" spans="40:40">
      <c r="AN284701" s="359"/>
    </row>
    <row r="284761" spans="40:40">
      <c r="AN284761" s="359"/>
    </row>
    <row r="284821" spans="40:40">
      <c r="AN284821" s="359"/>
    </row>
    <row r="284881" spans="40:40">
      <c r="AN284881" s="359"/>
    </row>
    <row r="284941" spans="40:40">
      <c r="AN284941" s="359"/>
    </row>
    <row r="285001" spans="40:40">
      <c r="AN285001" s="359"/>
    </row>
    <row r="285061" spans="40:40">
      <c r="AN285061" s="359"/>
    </row>
    <row r="285121" spans="40:40">
      <c r="AN285121" s="359"/>
    </row>
    <row r="285181" spans="40:40">
      <c r="AN285181" s="359"/>
    </row>
    <row r="285241" spans="40:40">
      <c r="AN285241" s="359"/>
    </row>
    <row r="285301" spans="40:40">
      <c r="AN285301" s="359"/>
    </row>
    <row r="285361" spans="40:40">
      <c r="AN285361" s="359"/>
    </row>
    <row r="285421" spans="40:40">
      <c r="AN285421" s="359"/>
    </row>
    <row r="285481" spans="40:40">
      <c r="AN285481" s="359"/>
    </row>
    <row r="285541" spans="40:40">
      <c r="AN285541" s="359"/>
    </row>
    <row r="285601" spans="40:40">
      <c r="AN285601" s="359"/>
    </row>
    <row r="285661" spans="40:40">
      <c r="AN285661" s="359"/>
    </row>
    <row r="285721" spans="40:40">
      <c r="AN285721" s="359"/>
    </row>
    <row r="285781" spans="40:40">
      <c r="AN285781" s="359"/>
    </row>
    <row r="285841" spans="40:40">
      <c r="AN285841" s="359"/>
    </row>
    <row r="285901" spans="40:40">
      <c r="AN285901" s="359"/>
    </row>
    <row r="285961" spans="40:40">
      <c r="AN285961" s="359"/>
    </row>
    <row r="286021" spans="40:40">
      <c r="AN286021" s="359"/>
    </row>
    <row r="286081" spans="40:40">
      <c r="AN286081" s="359"/>
    </row>
    <row r="286141" spans="40:40">
      <c r="AN286141" s="359"/>
    </row>
    <row r="286201" spans="40:40">
      <c r="AN286201" s="359"/>
    </row>
    <row r="286261" spans="40:40">
      <c r="AN286261" s="359"/>
    </row>
    <row r="286321" spans="40:40">
      <c r="AN286321" s="359"/>
    </row>
    <row r="286381" spans="40:40">
      <c r="AN286381" s="359"/>
    </row>
    <row r="286441" spans="40:40">
      <c r="AN286441" s="359"/>
    </row>
    <row r="286501" spans="40:40">
      <c r="AN286501" s="359"/>
    </row>
    <row r="286561" spans="40:40">
      <c r="AN286561" s="359"/>
    </row>
    <row r="286621" spans="40:40">
      <c r="AN286621" s="359"/>
    </row>
    <row r="286681" spans="40:40">
      <c r="AN286681" s="359"/>
    </row>
    <row r="286741" spans="40:40">
      <c r="AN286741" s="359"/>
    </row>
    <row r="286801" spans="40:40">
      <c r="AN286801" s="359"/>
    </row>
    <row r="286861" spans="40:40">
      <c r="AN286861" s="359"/>
    </row>
    <row r="286921" spans="40:40">
      <c r="AN286921" s="359"/>
    </row>
    <row r="286981" spans="40:40">
      <c r="AN286981" s="359"/>
    </row>
    <row r="287041" spans="40:40">
      <c r="AN287041" s="359"/>
    </row>
    <row r="287101" spans="40:40">
      <c r="AN287101" s="359"/>
    </row>
    <row r="287161" spans="40:40">
      <c r="AN287161" s="359"/>
    </row>
    <row r="287221" spans="40:40">
      <c r="AN287221" s="359"/>
    </row>
    <row r="287281" spans="40:40">
      <c r="AN287281" s="359"/>
    </row>
    <row r="287341" spans="40:40">
      <c r="AN287341" s="359"/>
    </row>
    <row r="287401" spans="40:40">
      <c r="AN287401" s="359"/>
    </row>
    <row r="287461" spans="40:40">
      <c r="AN287461" s="359"/>
    </row>
    <row r="287521" spans="40:40">
      <c r="AN287521" s="359"/>
    </row>
    <row r="287581" spans="40:40">
      <c r="AN287581" s="359"/>
    </row>
    <row r="287641" spans="40:40">
      <c r="AN287641" s="359"/>
    </row>
    <row r="287701" spans="40:40">
      <c r="AN287701" s="359"/>
    </row>
    <row r="287761" spans="40:40">
      <c r="AN287761" s="359"/>
    </row>
    <row r="287821" spans="40:40">
      <c r="AN287821" s="359"/>
    </row>
    <row r="287881" spans="40:40">
      <c r="AN287881" s="359"/>
    </row>
    <row r="287941" spans="40:40">
      <c r="AN287941" s="359"/>
    </row>
    <row r="288001" spans="40:40">
      <c r="AN288001" s="359"/>
    </row>
    <row r="288061" spans="40:40">
      <c r="AN288061" s="359"/>
    </row>
    <row r="288121" spans="40:40">
      <c r="AN288121" s="359"/>
    </row>
    <row r="288181" spans="40:40">
      <c r="AN288181" s="359"/>
    </row>
    <row r="288241" spans="40:40">
      <c r="AN288241" s="359"/>
    </row>
    <row r="288301" spans="40:40">
      <c r="AN288301" s="359"/>
    </row>
    <row r="288361" spans="40:40">
      <c r="AN288361" s="359"/>
    </row>
    <row r="288421" spans="40:40">
      <c r="AN288421" s="359"/>
    </row>
    <row r="288481" spans="40:40">
      <c r="AN288481" s="359"/>
    </row>
    <row r="288541" spans="40:40">
      <c r="AN288541" s="359"/>
    </row>
    <row r="288601" spans="40:40">
      <c r="AN288601" s="359"/>
    </row>
    <row r="288661" spans="40:40">
      <c r="AN288661" s="359"/>
    </row>
    <row r="288721" spans="40:40">
      <c r="AN288721" s="359"/>
    </row>
    <row r="288781" spans="40:40">
      <c r="AN288781" s="359"/>
    </row>
    <row r="288841" spans="40:40">
      <c r="AN288841" s="359"/>
    </row>
    <row r="288901" spans="40:40">
      <c r="AN288901" s="359"/>
    </row>
    <row r="288961" spans="40:40">
      <c r="AN288961" s="359"/>
    </row>
    <row r="289021" spans="40:40">
      <c r="AN289021" s="359"/>
    </row>
    <row r="289081" spans="40:40">
      <c r="AN289081" s="359"/>
    </row>
    <row r="289141" spans="40:40">
      <c r="AN289141" s="359"/>
    </row>
    <row r="289201" spans="40:40">
      <c r="AN289201" s="359"/>
    </row>
    <row r="289261" spans="40:40">
      <c r="AN289261" s="359"/>
    </row>
    <row r="289321" spans="40:40">
      <c r="AN289321" s="359"/>
    </row>
    <row r="289381" spans="40:40">
      <c r="AN289381" s="359"/>
    </row>
    <row r="289441" spans="40:40">
      <c r="AN289441" s="359"/>
    </row>
    <row r="289501" spans="40:40">
      <c r="AN289501" s="359"/>
    </row>
    <row r="289561" spans="40:40">
      <c r="AN289561" s="359"/>
    </row>
    <row r="289621" spans="40:40">
      <c r="AN289621" s="359"/>
    </row>
    <row r="289681" spans="40:40">
      <c r="AN289681" s="359"/>
    </row>
    <row r="289741" spans="40:40">
      <c r="AN289741" s="359"/>
    </row>
    <row r="289801" spans="40:40">
      <c r="AN289801" s="359"/>
    </row>
    <row r="289861" spans="40:40">
      <c r="AN289861" s="359"/>
    </row>
    <row r="289921" spans="40:40">
      <c r="AN289921" s="359"/>
    </row>
    <row r="289981" spans="40:40">
      <c r="AN289981" s="359"/>
    </row>
    <row r="290041" spans="40:40">
      <c r="AN290041" s="359"/>
    </row>
    <row r="290101" spans="40:40">
      <c r="AN290101" s="359"/>
    </row>
    <row r="290161" spans="40:40">
      <c r="AN290161" s="359"/>
    </row>
    <row r="290221" spans="40:40">
      <c r="AN290221" s="359"/>
    </row>
    <row r="290281" spans="40:40">
      <c r="AN290281" s="359"/>
    </row>
    <row r="290341" spans="40:40">
      <c r="AN290341" s="359"/>
    </row>
    <row r="290401" spans="40:40">
      <c r="AN290401" s="359"/>
    </row>
    <row r="290461" spans="40:40">
      <c r="AN290461" s="359"/>
    </row>
    <row r="290521" spans="40:40">
      <c r="AN290521" s="359"/>
    </row>
    <row r="290581" spans="40:40">
      <c r="AN290581" s="359"/>
    </row>
    <row r="290641" spans="40:40">
      <c r="AN290641" s="359"/>
    </row>
    <row r="290701" spans="40:40">
      <c r="AN290701" s="359"/>
    </row>
    <row r="290761" spans="40:40">
      <c r="AN290761" s="359"/>
    </row>
    <row r="290821" spans="40:40">
      <c r="AN290821" s="359"/>
    </row>
    <row r="290881" spans="40:40">
      <c r="AN290881" s="359"/>
    </row>
    <row r="290941" spans="40:40">
      <c r="AN290941" s="359"/>
    </row>
    <row r="291001" spans="40:40">
      <c r="AN291001" s="359"/>
    </row>
    <row r="291061" spans="40:40">
      <c r="AN291061" s="359"/>
    </row>
    <row r="291121" spans="40:40">
      <c r="AN291121" s="359"/>
    </row>
    <row r="291181" spans="40:40">
      <c r="AN291181" s="359"/>
    </row>
    <row r="291241" spans="40:40">
      <c r="AN291241" s="359"/>
    </row>
    <row r="291301" spans="40:40">
      <c r="AN291301" s="359"/>
    </row>
    <row r="291361" spans="40:40">
      <c r="AN291361" s="359"/>
    </row>
    <row r="291421" spans="40:40">
      <c r="AN291421" s="359"/>
    </row>
    <row r="291481" spans="40:40">
      <c r="AN291481" s="359"/>
    </row>
    <row r="291541" spans="40:40">
      <c r="AN291541" s="359"/>
    </row>
    <row r="291601" spans="40:40">
      <c r="AN291601" s="359"/>
    </row>
    <row r="291661" spans="40:40">
      <c r="AN291661" s="359"/>
    </row>
    <row r="291721" spans="40:40">
      <c r="AN291721" s="359"/>
    </row>
    <row r="291781" spans="40:40">
      <c r="AN291781" s="359"/>
    </row>
    <row r="291841" spans="40:40">
      <c r="AN291841" s="359"/>
    </row>
    <row r="291901" spans="40:40">
      <c r="AN291901" s="359"/>
    </row>
    <row r="291961" spans="40:40">
      <c r="AN291961" s="359"/>
    </row>
    <row r="292021" spans="40:40">
      <c r="AN292021" s="359"/>
    </row>
    <row r="292081" spans="40:40">
      <c r="AN292081" s="359"/>
    </row>
    <row r="292141" spans="40:40">
      <c r="AN292141" s="359"/>
    </row>
    <row r="292201" spans="40:40">
      <c r="AN292201" s="359"/>
    </row>
    <row r="292261" spans="40:40">
      <c r="AN292261" s="359"/>
    </row>
    <row r="292321" spans="40:40">
      <c r="AN292321" s="359"/>
    </row>
    <row r="292381" spans="40:40">
      <c r="AN292381" s="359"/>
    </row>
    <row r="292441" spans="40:40">
      <c r="AN292441" s="359"/>
    </row>
    <row r="292501" spans="40:40">
      <c r="AN292501" s="359"/>
    </row>
    <row r="292561" spans="40:40">
      <c r="AN292561" s="359"/>
    </row>
    <row r="292621" spans="40:40">
      <c r="AN292621" s="359"/>
    </row>
    <row r="292681" spans="40:40">
      <c r="AN292681" s="359"/>
    </row>
    <row r="292741" spans="40:40">
      <c r="AN292741" s="359"/>
    </row>
    <row r="292801" spans="40:40">
      <c r="AN292801" s="359"/>
    </row>
    <row r="292861" spans="40:40">
      <c r="AN292861" s="359"/>
    </row>
    <row r="292921" spans="40:40">
      <c r="AN292921" s="359"/>
    </row>
    <row r="292981" spans="40:40">
      <c r="AN292981" s="359"/>
    </row>
    <row r="293041" spans="40:40">
      <c r="AN293041" s="359"/>
    </row>
    <row r="293101" spans="40:40">
      <c r="AN293101" s="359"/>
    </row>
    <row r="293161" spans="40:40">
      <c r="AN293161" s="359"/>
    </row>
    <row r="293221" spans="40:40">
      <c r="AN293221" s="359"/>
    </row>
    <row r="293281" spans="40:40">
      <c r="AN293281" s="359"/>
    </row>
    <row r="293341" spans="40:40">
      <c r="AN293341" s="359"/>
    </row>
    <row r="293401" spans="40:40">
      <c r="AN293401" s="359"/>
    </row>
    <row r="293461" spans="40:40">
      <c r="AN293461" s="359"/>
    </row>
    <row r="293521" spans="40:40">
      <c r="AN293521" s="359"/>
    </row>
    <row r="293581" spans="40:40">
      <c r="AN293581" s="359"/>
    </row>
    <row r="293641" spans="40:40">
      <c r="AN293641" s="359"/>
    </row>
    <row r="293701" spans="40:40">
      <c r="AN293701" s="359"/>
    </row>
    <row r="293761" spans="40:40">
      <c r="AN293761" s="359"/>
    </row>
    <row r="293821" spans="40:40">
      <c r="AN293821" s="359"/>
    </row>
    <row r="293881" spans="40:40">
      <c r="AN293881" s="359"/>
    </row>
    <row r="293941" spans="40:40">
      <c r="AN293941" s="359"/>
    </row>
    <row r="294001" spans="40:40">
      <c r="AN294001" s="359"/>
    </row>
    <row r="294061" spans="40:40">
      <c r="AN294061" s="359"/>
    </row>
    <row r="294121" spans="40:40">
      <c r="AN294121" s="359"/>
    </row>
    <row r="294181" spans="40:40">
      <c r="AN294181" s="359"/>
    </row>
    <row r="294241" spans="40:40">
      <c r="AN294241" s="359"/>
    </row>
    <row r="294301" spans="40:40">
      <c r="AN294301" s="359"/>
    </row>
    <row r="294361" spans="40:40">
      <c r="AN294361" s="359"/>
    </row>
    <row r="294421" spans="40:40">
      <c r="AN294421" s="359"/>
    </row>
    <row r="294481" spans="40:40">
      <c r="AN294481" s="359"/>
    </row>
    <row r="294541" spans="40:40">
      <c r="AN294541" s="359"/>
    </row>
    <row r="294601" spans="40:40">
      <c r="AN294601" s="359"/>
    </row>
    <row r="294661" spans="40:40">
      <c r="AN294661" s="359"/>
    </row>
    <row r="294721" spans="40:40">
      <c r="AN294721" s="359"/>
    </row>
    <row r="294781" spans="40:40">
      <c r="AN294781" s="359"/>
    </row>
    <row r="294841" spans="40:40">
      <c r="AN294841" s="359"/>
    </row>
    <row r="294901" spans="40:40">
      <c r="AN294901" s="359"/>
    </row>
    <row r="294961" spans="40:40">
      <c r="AN294961" s="359"/>
    </row>
    <row r="295021" spans="40:40">
      <c r="AN295021" s="359"/>
    </row>
    <row r="295081" spans="40:40">
      <c r="AN295081" s="359"/>
    </row>
    <row r="295141" spans="40:40">
      <c r="AN295141" s="359"/>
    </row>
    <row r="295201" spans="40:40">
      <c r="AN295201" s="359"/>
    </row>
    <row r="295261" spans="40:40">
      <c r="AN295261" s="359"/>
    </row>
    <row r="295321" spans="40:40">
      <c r="AN295321" s="359"/>
    </row>
    <row r="295381" spans="40:40">
      <c r="AN295381" s="359"/>
    </row>
    <row r="295441" spans="40:40">
      <c r="AN295441" s="359"/>
    </row>
    <row r="295501" spans="40:40">
      <c r="AN295501" s="359"/>
    </row>
    <row r="295561" spans="40:40">
      <c r="AN295561" s="359"/>
    </row>
    <row r="295621" spans="40:40">
      <c r="AN295621" s="359"/>
    </row>
    <row r="295681" spans="40:40">
      <c r="AN295681" s="359"/>
    </row>
    <row r="295741" spans="40:40">
      <c r="AN295741" s="359"/>
    </row>
    <row r="295801" spans="40:40">
      <c r="AN295801" s="359"/>
    </row>
    <row r="295861" spans="40:40">
      <c r="AN295861" s="359"/>
    </row>
    <row r="295921" spans="40:40">
      <c r="AN295921" s="359"/>
    </row>
    <row r="295981" spans="40:40">
      <c r="AN295981" s="359"/>
    </row>
    <row r="296041" spans="40:40">
      <c r="AN296041" s="359"/>
    </row>
    <row r="296101" spans="40:40">
      <c r="AN296101" s="359"/>
    </row>
    <row r="296161" spans="40:40">
      <c r="AN296161" s="359"/>
    </row>
    <row r="296221" spans="40:40">
      <c r="AN296221" s="359"/>
    </row>
    <row r="296281" spans="40:40">
      <c r="AN296281" s="359"/>
    </row>
    <row r="296341" spans="40:40">
      <c r="AN296341" s="359"/>
    </row>
    <row r="296401" spans="40:40">
      <c r="AN296401" s="359"/>
    </row>
    <row r="296461" spans="40:40">
      <c r="AN296461" s="359"/>
    </row>
    <row r="296521" spans="40:40">
      <c r="AN296521" s="359"/>
    </row>
    <row r="296581" spans="40:40">
      <c r="AN296581" s="359"/>
    </row>
    <row r="296641" spans="40:40">
      <c r="AN296641" s="359"/>
    </row>
    <row r="296701" spans="40:40">
      <c r="AN296701" s="359"/>
    </row>
    <row r="296761" spans="40:40">
      <c r="AN296761" s="359"/>
    </row>
    <row r="296821" spans="40:40">
      <c r="AN296821" s="359"/>
    </row>
    <row r="296881" spans="40:40">
      <c r="AN296881" s="359"/>
    </row>
    <row r="296941" spans="40:40">
      <c r="AN296941" s="359"/>
    </row>
    <row r="297001" spans="40:40">
      <c r="AN297001" s="359"/>
    </row>
    <row r="297061" spans="40:40">
      <c r="AN297061" s="359"/>
    </row>
    <row r="297121" spans="40:40">
      <c r="AN297121" s="359"/>
    </row>
    <row r="297181" spans="40:40">
      <c r="AN297181" s="359"/>
    </row>
    <row r="297241" spans="40:40">
      <c r="AN297241" s="359"/>
    </row>
    <row r="297301" spans="40:40">
      <c r="AN297301" s="359"/>
    </row>
    <row r="297361" spans="40:40">
      <c r="AN297361" s="359"/>
    </row>
    <row r="297421" spans="40:40">
      <c r="AN297421" s="359"/>
    </row>
    <row r="297481" spans="40:40">
      <c r="AN297481" s="359"/>
    </row>
    <row r="297541" spans="40:40">
      <c r="AN297541" s="359"/>
    </row>
    <row r="297601" spans="40:40">
      <c r="AN297601" s="359"/>
    </row>
    <row r="297661" spans="40:40">
      <c r="AN297661" s="359"/>
    </row>
    <row r="297721" spans="40:40">
      <c r="AN297721" s="359"/>
    </row>
    <row r="297781" spans="40:40">
      <c r="AN297781" s="359"/>
    </row>
    <row r="297841" spans="40:40">
      <c r="AN297841" s="359"/>
    </row>
    <row r="297901" spans="40:40">
      <c r="AN297901" s="359"/>
    </row>
    <row r="297961" spans="40:40">
      <c r="AN297961" s="359"/>
    </row>
    <row r="298021" spans="40:40">
      <c r="AN298021" s="359"/>
    </row>
    <row r="298081" spans="40:40">
      <c r="AN298081" s="359"/>
    </row>
    <row r="298141" spans="40:40">
      <c r="AN298141" s="359"/>
    </row>
    <row r="298201" spans="40:40">
      <c r="AN298201" s="359"/>
    </row>
    <row r="298261" spans="40:40">
      <c r="AN298261" s="359"/>
    </row>
    <row r="298321" spans="40:40">
      <c r="AN298321" s="359"/>
    </row>
    <row r="298381" spans="40:40">
      <c r="AN298381" s="359"/>
    </row>
    <row r="298441" spans="40:40">
      <c r="AN298441" s="359"/>
    </row>
    <row r="298501" spans="40:40">
      <c r="AN298501" s="359"/>
    </row>
    <row r="298561" spans="40:40">
      <c r="AN298561" s="359"/>
    </row>
    <row r="298621" spans="40:40">
      <c r="AN298621" s="359"/>
    </row>
    <row r="298681" spans="40:40">
      <c r="AN298681" s="359"/>
    </row>
    <row r="298741" spans="40:40">
      <c r="AN298741" s="359"/>
    </row>
    <row r="298801" spans="40:40">
      <c r="AN298801" s="359"/>
    </row>
    <row r="298861" spans="40:40">
      <c r="AN298861" s="359"/>
    </row>
    <row r="298921" spans="40:40">
      <c r="AN298921" s="359"/>
    </row>
    <row r="298981" spans="40:40">
      <c r="AN298981" s="359"/>
    </row>
    <row r="299041" spans="40:40">
      <c r="AN299041" s="359"/>
    </row>
    <row r="299101" spans="40:40">
      <c r="AN299101" s="359"/>
    </row>
    <row r="299161" spans="40:40">
      <c r="AN299161" s="359"/>
    </row>
    <row r="299221" spans="40:40">
      <c r="AN299221" s="359"/>
    </row>
    <row r="299281" spans="40:40">
      <c r="AN299281" s="359"/>
    </row>
    <row r="299341" spans="40:40">
      <c r="AN299341" s="359"/>
    </row>
    <row r="299401" spans="40:40">
      <c r="AN299401" s="359"/>
    </row>
    <row r="299461" spans="40:40">
      <c r="AN299461" s="359"/>
    </row>
    <row r="299521" spans="40:40">
      <c r="AN299521" s="359"/>
    </row>
    <row r="299581" spans="40:40">
      <c r="AN299581" s="359"/>
    </row>
    <row r="299641" spans="40:40">
      <c r="AN299641" s="359"/>
    </row>
    <row r="299701" spans="40:40">
      <c r="AN299701" s="359"/>
    </row>
    <row r="299761" spans="40:40">
      <c r="AN299761" s="359"/>
    </row>
    <row r="299821" spans="40:40">
      <c r="AN299821" s="359"/>
    </row>
    <row r="299881" spans="40:40">
      <c r="AN299881" s="359"/>
    </row>
    <row r="299941" spans="40:40">
      <c r="AN299941" s="359"/>
    </row>
    <row r="300001" spans="40:40">
      <c r="AN300001" s="359"/>
    </row>
    <row r="300061" spans="40:40">
      <c r="AN300061" s="359"/>
    </row>
    <row r="300121" spans="40:40">
      <c r="AN300121" s="359"/>
    </row>
    <row r="300181" spans="40:40">
      <c r="AN300181" s="359"/>
    </row>
    <row r="300241" spans="40:40">
      <c r="AN300241" s="359"/>
    </row>
    <row r="300301" spans="40:40">
      <c r="AN300301" s="359"/>
    </row>
    <row r="300361" spans="40:40">
      <c r="AN300361" s="359"/>
    </row>
    <row r="300421" spans="40:40">
      <c r="AN300421" s="359"/>
    </row>
    <row r="300481" spans="40:40">
      <c r="AN300481" s="359"/>
    </row>
    <row r="300541" spans="40:40">
      <c r="AN300541" s="359"/>
    </row>
    <row r="300601" spans="40:40">
      <c r="AN300601" s="359"/>
    </row>
    <row r="300661" spans="40:40">
      <c r="AN300661" s="359"/>
    </row>
    <row r="300721" spans="40:40">
      <c r="AN300721" s="359"/>
    </row>
    <row r="300781" spans="40:40">
      <c r="AN300781" s="359"/>
    </row>
    <row r="300841" spans="40:40">
      <c r="AN300841" s="359"/>
    </row>
    <row r="300901" spans="40:40">
      <c r="AN300901" s="359"/>
    </row>
    <row r="300961" spans="40:40">
      <c r="AN300961" s="359"/>
    </row>
    <row r="301021" spans="40:40">
      <c r="AN301021" s="359"/>
    </row>
    <row r="301081" spans="40:40">
      <c r="AN301081" s="359"/>
    </row>
    <row r="301141" spans="40:40">
      <c r="AN301141" s="359"/>
    </row>
    <row r="301201" spans="40:40">
      <c r="AN301201" s="359"/>
    </row>
    <row r="301261" spans="40:40">
      <c r="AN301261" s="359"/>
    </row>
    <row r="301321" spans="40:40">
      <c r="AN301321" s="359"/>
    </row>
    <row r="301381" spans="40:40">
      <c r="AN301381" s="359"/>
    </row>
    <row r="301441" spans="40:40">
      <c r="AN301441" s="359"/>
    </row>
    <row r="301501" spans="40:40">
      <c r="AN301501" s="359"/>
    </row>
    <row r="301561" spans="40:40">
      <c r="AN301561" s="359"/>
    </row>
    <row r="301621" spans="40:40">
      <c r="AN301621" s="359"/>
    </row>
    <row r="301681" spans="40:40">
      <c r="AN301681" s="359"/>
    </row>
    <row r="301741" spans="40:40">
      <c r="AN301741" s="359"/>
    </row>
    <row r="301801" spans="40:40">
      <c r="AN301801" s="359"/>
    </row>
    <row r="301861" spans="40:40">
      <c r="AN301861" s="359"/>
    </row>
    <row r="301921" spans="40:40">
      <c r="AN301921" s="359"/>
    </row>
    <row r="301981" spans="40:40">
      <c r="AN301981" s="359"/>
    </row>
    <row r="302041" spans="40:40">
      <c r="AN302041" s="359"/>
    </row>
    <row r="302101" spans="40:40">
      <c r="AN302101" s="359"/>
    </row>
    <row r="302161" spans="40:40">
      <c r="AN302161" s="359"/>
    </row>
    <row r="302221" spans="40:40">
      <c r="AN302221" s="359"/>
    </row>
    <row r="302281" spans="40:40">
      <c r="AN302281" s="359"/>
    </row>
    <row r="302341" spans="40:40">
      <c r="AN302341" s="359"/>
    </row>
    <row r="302401" spans="40:40">
      <c r="AN302401" s="359"/>
    </row>
    <row r="302461" spans="40:40">
      <c r="AN302461" s="359"/>
    </row>
    <row r="302521" spans="40:40">
      <c r="AN302521" s="359"/>
    </row>
    <row r="302581" spans="40:40">
      <c r="AN302581" s="359"/>
    </row>
    <row r="302641" spans="40:40">
      <c r="AN302641" s="359"/>
    </row>
    <row r="302701" spans="40:40">
      <c r="AN302701" s="359"/>
    </row>
    <row r="302761" spans="40:40">
      <c r="AN302761" s="359"/>
    </row>
    <row r="302821" spans="40:40">
      <c r="AN302821" s="359"/>
    </row>
    <row r="302881" spans="40:40">
      <c r="AN302881" s="359"/>
    </row>
    <row r="302941" spans="40:40">
      <c r="AN302941" s="359"/>
    </row>
    <row r="303001" spans="40:40">
      <c r="AN303001" s="359"/>
    </row>
    <row r="303061" spans="40:40">
      <c r="AN303061" s="359"/>
    </row>
    <row r="303121" spans="40:40">
      <c r="AN303121" s="359"/>
    </row>
    <row r="303181" spans="40:40">
      <c r="AN303181" s="359"/>
    </row>
    <row r="303241" spans="40:40">
      <c r="AN303241" s="359"/>
    </row>
    <row r="303301" spans="40:40">
      <c r="AN303301" s="359"/>
    </row>
    <row r="303361" spans="40:40">
      <c r="AN303361" s="359"/>
    </row>
    <row r="303421" spans="40:40">
      <c r="AN303421" s="359"/>
    </row>
    <row r="303481" spans="40:40">
      <c r="AN303481" s="359"/>
    </row>
    <row r="303541" spans="40:40">
      <c r="AN303541" s="359"/>
    </row>
    <row r="303601" spans="40:40">
      <c r="AN303601" s="359"/>
    </row>
    <row r="303661" spans="40:40">
      <c r="AN303661" s="359"/>
    </row>
    <row r="303721" spans="40:40">
      <c r="AN303721" s="359"/>
    </row>
    <row r="303781" spans="40:40">
      <c r="AN303781" s="359"/>
    </row>
    <row r="303841" spans="40:40">
      <c r="AN303841" s="359"/>
    </row>
    <row r="303901" spans="40:40">
      <c r="AN303901" s="359"/>
    </row>
    <row r="303961" spans="40:40">
      <c r="AN303961" s="359"/>
    </row>
    <row r="304021" spans="40:40">
      <c r="AN304021" s="359"/>
    </row>
    <row r="304081" spans="40:40">
      <c r="AN304081" s="359"/>
    </row>
    <row r="304141" spans="40:40">
      <c r="AN304141" s="359"/>
    </row>
    <row r="304201" spans="40:40">
      <c r="AN304201" s="359"/>
    </row>
    <row r="304261" spans="40:40">
      <c r="AN304261" s="359"/>
    </row>
    <row r="304321" spans="40:40">
      <c r="AN304321" s="359"/>
    </row>
    <row r="304381" spans="40:40">
      <c r="AN304381" s="359"/>
    </row>
    <row r="304441" spans="40:40">
      <c r="AN304441" s="359"/>
    </row>
    <row r="304501" spans="40:40">
      <c r="AN304501" s="359"/>
    </row>
    <row r="304561" spans="40:40">
      <c r="AN304561" s="359"/>
    </row>
    <row r="304621" spans="40:40">
      <c r="AN304621" s="359"/>
    </row>
    <row r="304681" spans="40:40">
      <c r="AN304681" s="359"/>
    </row>
    <row r="304741" spans="40:40">
      <c r="AN304741" s="359"/>
    </row>
    <row r="304801" spans="40:40">
      <c r="AN304801" s="359"/>
    </row>
    <row r="304861" spans="40:40">
      <c r="AN304861" s="359"/>
    </row>
    <row r="304921" spans="40:40">
      <c r="AN304921" s="359"/>
    </row>
    <row r="304981" spans="40:40">
      <c r="AN304981" s="359"/>
    </row>
    <row r="305041" spans="40:40">
      <c r="AN305041" s="359"/>
    </row>
    <row r="305101" spans="40:40">
      <c r="AN305101" s="359"/>
    </row>
    <row r="305161" spans="40:40">
      <c r="AN305161" s="359"/>
    </row>
    <row r="305221" spans="40:40">
      <c r="AN305221" s="359"/>
    </row>
    <row r="305281" spans="40:40">
      <c r="AN305281" s="359"/>
    </row>
    <row r="305341" spans="40:40">
      <c r="AN305341" s="359"/>
    </row>
    <row r="305401" spans="40:40">
      <c r="AN305401" s="359"/>
    </row>
    <row r="305461" spans="40:40">
      <c r="AN305461" s="359"/>
    </row>
    <row r="305521" spans="40:40">
      <c r="AN305521" s="359"/>
    </row>
    <row r="305581" spans="40:40">
      <c r="AN305581" s="359"/>
    </row>
    <row r="305641" spans="40:40">
      <c r="AN305641" s="359"/>
    </row>
    <row r="305701" spans="40:40">
      <c r="AN305701" s="359"/>
    </row>
    <row r="305761" spans="40:40">
      <c r="AN305761" s="359"/>
    </row>
    <row r="305821" spans="40:40">
      <c r="AN305821" s="359"/>
    </row>
    <row r="305881" spans="40:40">
      <c r="AN305881" s="359"/>
    </row>
    <row r="305941" spans="40:40">
      <c r="AN305941" s="359"/>
    </row>
    <row r="306001" spans="40:40">
      <c r="AN306001" s="359"/>
    </row>
    <row r="306061" spans="40:40">
      <c r="AN306061" s="359"/>
    </row>
    <row r="306121" spans="40:40">
      <c r="AN306121" s="359"/>
    </row>
    <row r="306181" spans="40:40">
      <c r="AN306181" s="359"/>
    </row>
    <row r="306241" spans="40:40">
      <c r="AN306241" s="359"/>
    </row>
    <row r="306301" spans="40:40">
      <c r="AN306301" s="359"/>
    </row>
    <row r="306361" spans="40:40">
      <c r="AN306361" s="359"/>
    </row>
    <row r="306421" spans="40:40">
      <c r="AN306421" s="359"/>
    </row>
    <row r="306481" spans="40:40">
      <c r="AN306481" s="359"/>
    </row>
    <row r="306541" spans="40:40">
      <c r="AN306541" s="359"/>
    </row>
    <row r="306601" spans="40:40">
      <c r="AN306601" s="359"/>
    </row>
    <row r="306661" spans="40:40">
      <c r="AN306661" s="359"/>
    </row>
    <row r="306721" spans="40:40">
      <c r="AN306721" s="359"/>
    </row>
    <row r="306781" spans="40:40">
      <c r="AN306781" s="359"/>
    </row>
    <row r="306841" spans="40:40">
      <c r="AN306841" s="359"/>
    </row>
    <row r="306901" spans="40:40">
      <c r="AN306901" s="359"/>
    </row>
    <row r="306961" spans="40:40">
      <c r="AN306961" s="359"/>
    </row>
    <row r="307021" spans="40:40">
      <c r="AN307021" s="359"/>
    </row>
    <row r="307081" spans="40:40">
      <c r="AN307081" s="359"/>
    </row>
    <row r="307141" spans="40:40">
      <c r="AN307141" s="359"/>
    </row>
    <row r="307201" spans="40:40">
      <c r="AN307201" s="359"/>
    </row>
    <row r="307261" spans="40:40">
      <c r="AN307261" s="359"/>
    </row>
    <row r="307321" spans="40:40">
      <c r="AN307321" s="359"/>
    </row>
    <row r="307381" spans="40:40">
      <c r="AN307381" s="359"/>
    </row>
    <row r="307441" spans="40:40">
      <c r="AN307441" s="359"/>
    </row>
    <row r="307501" spans="40:40">
      <c r="AN307501" s="359"/>
    </row>
    <row r="307561" spans="40:40">
      <c r="AN307561" s="359"/>
    </row>
    <row r="307621" spans="40:40">
      <c r="AN307621" s="359"/>
    </row>
    <row r="307681" spans="40:40">
      <c r="AN307681" s="359"/>
    </row>
    <row r="307741" spans="40:40">
      <c r="AN307741" s="359"/>
    </row>
    <row r="307801" spans="40:40">
      <c r="AN307801" s="359"/>
    </row>
    <row r="307861" spans="40:40">
      <c r="AN307861" s="359"/>
    </row>
    <row r="307921" spans="40:40">
      <c r="AN307921" s="359"/>
    </row>
    <row r="307981" spans="40:40">
      <c r="AN307981" s="359"/>
    </row>
    <row r="308041" spans="40:40">
      <c r="AN308041" s="359"/>
    </row>
    <row r="308101" spans="40:40">
      <c r="AN308101" s="359"/>
    </row>
    <row r="308161" spans="40:40">
      <c r="AN308161" s="359"/>
    </row>
    <row r="308221" spans="40:40">
      <c r="AN308221" s="359"/>
    </row>
    <row r="308281" spans="40:40">
      <c r="AN308281" s="359"/>
    </row>
    <row r="308341" spans="40:40">
      <c r="AN308341" s="359"/>
    </row>
    <row r="308401" spans="40:40">
      <c r="AN308401" s="359"/>
    </row>
    <row r="308461" spans="40:40">
      <c r="AN308461" s="359"/>
    </row>
    <row r="308521" spans="40:40">
      <c r="AN308521" s="359"/>
    </row>
    <row r="308581" spans="40:40">
      <c r="AN308581" s="359"/>
    </row>
    <row r="308641" spans="40:40">
      <c r="AN308641" s="359"/>
    </row>
    <row r="308701" spans="40:40">
      <c r="AN308701" s="359"/>
    </row>
    <row r="308761" spans="40:40">
      <c r="AN308761" s="359"/>
    </row>
    <row r="308821" spans="40:40">
      <c r="AN308821" s="359"/>
    </row>
    <row r="308881" spans="40:40">
      <c r="AN308881" s="359"/>
    </row>
    <row r="308941" spans="40:40">
      <c r="AN308941" s="359"/>
    </row>
    <row r="309001" spans="40:40">
      <c r="AN309001" s="359"/>
    </row>
    <row r="309061" spans="40:40">
      <c r="AN309061" s="359"/>
    </row>
    <row r="309121" spans="40:40">
      <c r="AN309121" s="359"/>
    </row>
    <row r="309181" spans="40:40">
      <c r="AN309181" s="359"/>
    </row>
    <row r="309241" spans="40:40">
      <c r="AN309241" s="359"/>
    </row>
    <row r="309301" spans="40:40">
      <c r="AN309301" s="359"/>
    </row>
    <row r="309361" spans="40:40">
      <c r="AN309361" s="359"/>
    </row>
    <row r="309421" spans="40:40">
      <c r="AN309421" s="359"/>
    </row>
    <row r="309481" spans="40:40">
      <c r="AN309481" s="359"/>
    </row>
    <row r="309541" spans="40:40">
      <c r="AN309541" s="359"/>
    </row>
    <row r="309601" spans="40:40">
      <c r="AN309601" s="359"/>
    </row>
    <row r="309661" spans="40:40">
      <c r="AN309661" s="359"/>
    </row>
    <row r="309721" spans="40:40">
      <c r="AN309721" s="359"/>
    </row>
    <row r="309781" spans="40:40">
      <c r="AN309781" s="359"/>
    </row>
    <row r="309841" spans="40:40">
      <c r="AN309841" s="359"/>
    </row>
    <row r="309901" spans="40:40">
      <c r="AN309901" s="359"/>
    </row>
    <row r="309961" spans="40:40">
      <c r="AN309961" s="359"/>
    </row>
    <row r="310021" spans="40:40">
      <c r="AN310021" s="359"/>
    </row>
    <row r="310081" spans="40:40">
      <c r="AN310081" s="359"/>
    </row>
    <row r="310141" spans="40:40">
      <c r="AN310141" s="359"/>
    </row>
    <row r="310201" spans="40:40">
      <c r="AN310201" s="359"/>
    </row>
    <row r="310261" spans="40:40">
      <c r="AN310261" s="359"/>
    </row>
    <row r="310321" spans="40:40">
      <c r="AN310321" s="359"/>
    </row>
    <row r="310381" spans="40:40">
      <c r="AN310381" s="359"/>
    </row>
    <row r="310441" spans="40:40">
      <c r="AN310441" s="359"/>
    </row>
    <row r="310501" spans="40:40">
      <c r="AN310501" s="359"/>
    </row>
    <row r="310561" spans="40:40">
      <c r="AN310561" s="359"/>
    </row>
    <row r="310621" spans="40:40">
      <c r="AN310621" s="359"/>
    </row>
    <row r="310681" spans="40:40">
      <c r="AN310681" s="359"/>
    </row>
    <row r="310741" spans="40:40">
      <c r="AN310741" s="359"/>
    </row>
    <row r="310801" spans="40:40">
      <c r="AN310801" s="359"/>
    </row>
    <row r="310861" spans="40:40">
      <c r="AN310861" s="359"/>
    </row>
    <row r="310921" spans="40:40">
      <c r="AN310921" s="359"/>
    </row>
    <row r="310981" spans="40:40">
      <c r="AN310981" s="359"/>
    </row>
    <row r="311041" spans="40:40">
      <c r="AN311041" s="359"/>
    </row>
    <row r="311101" spans="40:40">
      <c r="AN311101" s="359"/>
    </row>
    <row r="311161" spans="40:40">
      <c r="AN311161" s="359"/>
    </row>
    <row r="311221" spans="40:40">
      <c r="AN311221" s="359"/>
    </row>
    <row r="311281" spans="40:40">
      <c r="AN311281" s="359"/>
    </row>
    <row r="311341" spans="40:40">
      <c r="AN311341" s="359"/>
    </row>
    <row r="311401" spans="40:40">
      <c r="AN311401" s="359"/>
    </row>
    <row r="311461" spans="40:40">
      <c r="AN311461" s="359"/>
    </row>
    <row r="311521" spans="40:40">
      <c r="AN311521" s="359"/>
    </row>
    <row r="311581" spans="40:40">
      <c r="AN311581" s="359"/>
    </row>
    <row r="311641" spans="40:40">
      <c r="AN311641" s="359"/>
    </row>
    <row r="311701" spans="40:40">
      <c r="AN311701" s="359"/>
    </row>
    <row r="311761" spans="40:40">
      <c r="AN311761" s="359"/>
    </row>
    <row r="311821" spans="40:40">
      <c r="AN311821" s="359"/>
    </row>
    <row r="311881" spans="40:40">
      <c r="AN311881" s="359"/>
    </row>
    <row r="311941" spans="40:40">
      <c r="AN311941" s="359"/>
    </row>
    <row r="312001" spans="40:40">
      <c r="AN312001" s="359"/>
    </row>
    <row r="312061" spans="40:40">
      <c r="AN312061" s="359"/>
    </row>
    <row r="312121" spans="40:40">
      <c r="AN312121" s="359"/>
    </row>
    <row r="312181" spans="40:40">
      <c r="AN312181" s="359"/>
    </row>
    <row r="312241" spans="40:40">
      <c r="AN312241" s="359"/>
    </row>
    <row r="312301" spans="40:40">
      <c r="AN312301" s="359"/>
    </row>
    <row r="312361" spans="40:40">
      <c r="AN312361" s="359"/>
    </row>
    <row r="312421" spans="40:40">
      <c r="AN312421" s="359"/>
    </row>
    <row r="312481" spans="40:40">
      <c r="AN312481" s="359"/>
    </row>
    <row r="312541" spans="40:40">
      <c r="AN312541" s="359"/>
    </row>
    <row r="312601" spans="40:40">
      <c r="AN312601" s="359"/>
    </row>
    <row r="312661" spans="40:40">
      <c r="AN312661" s="359"/>
    </row>
    <row r="312721" spans="40:40">
      <c r="AN312721" s="359"/>
    </row>
    <row r="312781" spans="40:40">
      <c r="AN312781" s="359"/>
    </row>
    <row r="312841" spans="40:40">
      <c r="AN312841" s="359"/>
    </row>
    <row r="312901" spans="40:40">
      <c r="AN312901" s="359"/>
    </row>
    <row r="312961" spans="40:40">
      <c r="AN312961" s="359"/>
    </row>
    <row r="313021" spans="40:40">
      <c r="AN313021" s="359"/>
    </row>
    <row r="313081" spans="40:40">
      <c r="AN313081" s="359"/>
    </row>
    <row r="313141" spans="40:40">
      <c r="AN313141" s="359"/>
    </row>
    <row r="313201" spans="40:40">
      <c r="AN313201" s="359"/>
    </row>
    <row r="313261" spans="40:40">
      <c r="AN313261" s="359"/>
    </row>
    <row r="313321" spans="40:40">
      <c r="AN313321" s="359"/>
    </row>
    <row r="313381" spans="40:40">
      <c r="AN313381" s="359"/>
    </row>
    <row r="313441" spans="40:40">
      <c r="AN313441" s="359"/>
    </row>
    <row r="313501" spans="40:40">
      <c r="AN313501" s="359"/>
    </row>
    <row r="313561" spans="40:40">
      <c r="AN313561" s="359"/>
    </row>
    <row r="313621" spans="40:40">
      <c r="AN313621" s="359"/>
    </row>
    <row r="313681" spans="40:40">
      <c r="AN313681" s="359"/>
    </row>
    <row r="313741" spans="40:40">
      <c r="AN313741" s="359"/>
    </row>
    <row r="313801" spans="40:40">
      <c r="AN313801" s="359"/>
    </row>
    <row r="313861" spans="40:40">
      <c r="AN313861" s="359"/>
    </row>
    <row r="313921" spans="40:40">
      <c r="AN313921" s="359"/>
    </row>
    <row r="313981" spans="40:40">
      <c r="AN313981" s="359"/>
    </row>
    <row r="314041" spans="40:40">
      <c r="AN314041" s="359"/>
    </row>
    <row r="314101" spans="40:40">
      <c r="AN314101" s="359"/>
    </row>
    <row r="314161" spans="40:40">
      <c r="AN314161" s="359"/>
    </row>
    <row r="314221" spans="40:40">
      <c r="AN314221" s="359"/>
    </row>
    <row r="314281" spans="40:40">
      <c r="AN314281" s="359"/>
    </row>
    <row r="314341" spans="40:40">
      <c r="AN314341" s="359"/>
    </row>
    <row r="314401" spans="40:40">
      <c r="AN314401" s="359"/>
    </row>
    <row r="314461" spans="40:40">
      <c r="AN314461" s="359"/>
    </row>
    <row r="314521" spans="40:40">
      <c r="AN314521" s="359"/>
    </row>
    <row r="314581" spans="40:40">
      <c r="AN314581" s="359"/>
    </row>
    <row r="314641" spans="40:40">
      <c r="AN314641" s="359"/>
    </row>
    <row r="314701" spans="40:40">
      <c r="AN314701" s="359"/>
    </row>
    <row r="314761" spans="40:40">
      <c r="AN314761" s="359"/>
    </row>
    <row r="314821" spans="40:40">
      <c r="AN314821" s="359"/>
    </row>
    <row r="314881" spans="40:40">
      <c r="AN314881" s="359"/>
    </row>
    <row r="314941" spans="40:40">
      <c r="AN314941" s="359"/>
    </row>
    <row r="315001" spans="40:40">
      <c r="AN315001" s="359"/>
    </row>
    <row r="315061" spans="40:40">
      <c r="AN315061" s="359"/>
    </row>
    <row r="315121" spans="40:40">
      <c r="AN315121" s="359"/>
    </row>
    <row r="315181" spans="40:40">
      <c r="AN315181" s="359"/>
    </row>
    <row r="315241" spans="40:40">
      <c r="AN315241" s="359"/>
    </row>
    <row r="315301" spans="40:40">
      <c r="AN315301" s="359"/>
    </row>
    <row r="315361" spans="40:40">
      <c r="AN315361" s="359"/>
    </row>
    <row r="315421" spans="40:40">
      <c r="AN315421" s="359"/>
    </row>
    <row r="315481" spans="40:40">
      <c r="AN315481" s="359"/>
    </row>
    <row r="315541" spans="40:40">
      <c r="AN315541" s="359"/>
    </row>
    <row r="315601" spans="40:40">
      <c r="AN315601" s="359"/>
    </row>
    <row r="315661" spans="40:40">
      <c r="AN315661" s="359"/>
    </row>
    <row r="315721" spans="40:40">
      <c r="AN315721" s="359"/>
    </row>
    <row r="315781" spans="40:40">
      <c r="AN315781" s="359"/>
    </row>
    <row r="315841" spans="40:40">
      <c r="AN315841" s="359"/>
    </row>
    <row r="315901" spans="40:40">
      <c r="AN315901" s="359"/>
    </row>
    <row r="315961" spans="40:40">
      <c r="AN315961" s="359"/>
    </row>
    <row r="316021" spans="40:40">
      <c r="AN316021" s="359"/>
    </row>
    <row r="316081" spans="40:40">
      <c r="AN316081" s="359"/>
    </row>
    <row r="316141" spans="40:40">
      <c r="AN316141" s="359"/>
    </row>
    <row r="316201" spans="40:40">
      <c r="AN316201" s="359"/>
    </row>
    <row r="316261" spans="40:40">
      <c r="AN316261" s="359"/>
    </row>
    <row r="316321" spans="40:40">
      <c r="AN316321" s="359"/>
    </row>
    <row r="316381" spans="40:40">
      <c r="AN316381" s="359"/>
    </row>
    <row r="316441" spans="40:40">
      <c r="AN316441" s="359"/>
    </row>
    <row r="316501" spans="40:40">
      <c r="AN316501" s="359"/>
    </row>
    <row r="316561" spans="40:40">
      <c r="AN316561" s="359"/>
    </row>
    <row r="316621" spans="40:40">
      <c r="AN316621" s="359"/>
    </row>
    <row r="316681" spans="40:40">
      <c r="AN316681" s="359"/>
    </row>
    <row r="316741" spans="40:40">
      <c r="AN316741" s="359"/>
    </row>
    <row r="316801" spans="40:40">
      <c r="AN316801" s="359"/>
    </row>
    <row r="316861" spans="40:40">
      <c r="AN316861" s="359"/>
    </row>
    <row r="316921" spans="40:40">
      <c r="AN316921" s="359"/>
    </row>
    <row r="316981" spans="40:40">
      <c r="AN316981" s="359"/>
    </row>
    <row r="317041" spans="40:40">
      <c r="AN317041" s="359"/>
    </row>
    <row r="317101" spans="40:40">
      <c r="AN317101" s="359"/>
    </row>
    <row r="317161" spans="40:40">
      <c r="AN317161" s="359"/>
    </row>
    <row r="317221" spans="40:40">
      <c r="AN317221" s="359"/>
    </row>
    <row r="317281" spans="40:40">
      <c r="AN317281" s="359"/>
    </row>
    <row r="317341" spans="40:40">
      <c r="AN317341" s="359"/>
    </row>
    <row r="317401" spans="40:40">
      <c r="AN317401" s="359"/>
    </row>
    <row r="317461" spans="40:40">
      <c r="AN317461" s="359"/>
    </row>
    <row r="317521" spans="40:40">
      <c r="AN317521" s="359"/>
    </row>
    <row r="317581" spans="40:40">
      <c r="AN317581" s="359"/>
    </row>
    <row r="317641" spans="40:40">
      <c r="AN317641" s="359"/>
    </row>
    <row r="317701" spans="40:40">
      <c r="AN317701" s="359"/>
    </row>
    <row r="317761" spans="40:40">
      <c r="AN317761" s="359"/>
    </row>
    <row r="317821" spans="40:40">
      <c r="AN317821" s="359"/>
    </row>
    <row r="317881" spans="40:40">
      <c r="AN317881" s="359"/>
    </row>
    <row r="317941" spans="40:40">
      <c r="AN317941" s="359"/>
    </row>
    <row r="318001" spans="40:40">
      <c r="AN318001" s="359"/>
    </row>
    <row r="318061" spans="40:40">
      <c r="AN318061" s="359"/>
    </row>
    <row r="318121" spans="40:40">
      <c r="AN318121" s="359"/>
    </row>
    <row r="318181" spans="40:40">
      <c r="AN318181" s="359"/>
    </row>
    <row r="318241" spans="40:40">
      <c r="AN318241" s="359"/>
    </row>
    <row r="318301" spans="40:40">
      <c r="AN318301" s="359"/>
    </row>
    <row r="318361" spans="40:40">
      <c r="AN318361" s="359"/>
    </row>
    <row r="318421" spans="40:40">
      <c r="AN318421" s="359"/>
    </row>
    <row r="318481" spans="40:40">
      <c r="AN318481" s="359"/>
    </row>
    <row r="318541" spans="40:40">
      <c r="AN318541" s="359"/>
    </row>
    <row r="318601" spans="40:40">
      <c r="AN318601" s="359"/>
    </row>
    <row r="318661" spans="40:40">
      <c r="AN318661" s="359"/>
    </row>
    <row r="318721" spans="40:40">
      <c r="AN318721" s="359"/>
    </row>
    <row r="318781" spans="40:40">
      <c r="AN318781" s="359"/>
    </row>
    <row r="318841" spans="40:40">
      <c r="AN318841" s="359"/>
    </row>
    <row r="318901" spans="40:40">
      <c r="AN318901" s="359"/>
    </row>
    <row r="318961" spans="40:40">
      <c r="AN318961" s="359"/>
    </row>
    <row r="319021" spans="40:40">
      <c r="AN319021" s="359"/>
    </row>
    <row r="319081" spans="40:40">
      <c r="AN319081" s="359"/>
    </row>
    <row r="319141" spans="40:40">
      <c r="AN319141" s="359"/>
    </row>
    <row r="319201" spans="40:40">
      <c r="AN319201" s="359"/>
    </row>
    <row r="319261" spans="40:40">
      <c r="AN319261" s="359"/>
    </row>
    <row r="319321" spans="40:40">
      <c r="AN319321" s="359"/>
    </row>
    <row r="319381" spans="40:40">
      <c r="AN319381" s="359"/>
    </row>
    <row r="319441" spans="40:40">
      <c r="AN319441" s="359"/>
    </row>
    <row r="319501" spans="40:40">
      <c r="AN319501" s="359"/>
    </row>
    <row r="319561" spans="40:40">
      <c r="AN319561" s="359"/>
    </row>
    <row r="319621" spans="40:40">
      <c r="AN319621" s="359"/>
    </row>
    <row r="319681" spans="40:40">
      <c r="AN319681" s="359"/>
    </row>
    <row r="319741" spans="40:40">
      <c r="AN319741" s="359"/>
    </row>
    <row r="319801" spans="40:40">
      <c r="AN319801" s="359"/>
    </row>
    <row r="319861" spans="40:40">
      <c r="AN319861" s="359"/>
    </row>
    <row r="319921" spans="40:40">
      <c r="AN319921" s="359"/>
    </row>
    <row r="319981" spans="40:40">
      <c r="AN319981" s="359"/>
    </row>
    <row r="320041" spans="40:40">
      <c r="AN320041" s="359"/>
    </row>
    <row r="320101" spans="40:40">
      <c r="AN320101" s="359"/>
    </row>
    <row r="320161" spans="40:40">
      <c r="AN320161" s="359"/>
    </row>
    <row r="320221" spans="40:40">
      <c r="AN320221" s="359"/>
    </row>
    <row r="320281" spans="40:40">
      <c r="AN320281" s="359"/>
    </row>
    <row r="320341" spans="40:40">
      <c r="AN320341" s="359"/>
    </row>
    <row r="320401" spans="40:40">
      <c r="AN320401" s="359"/>
    </row>
    <row r="320461" spans="40:40">
      <c r="AN320461" s="359"/>
    </row>
    <row r="320521" spans="40:40">
      <c r="AN320521" s="359"/>
    </row>
    <row r="320581" spans="40:40">
      <c r="AN320581" s="359"/>
    </row>
    <row r="320641" spans="40:40">
      <c r="AN320641" s="359"/>
    </row>
    <row r="320701" spans="40:40">
      <c r="AN320701" s="359"/>
    </row>
    <row r="320761" spans="40:40">
      <c r="AN320761" s="359"/>
    </row>
    <row r="320821" spans="40:40">
      <c r="AN320821" s="359"/>
    </row>
    <row r="320881" spans="40:40">
      <c r="AN320881" s="359"/>
    </row>
    <row r="320941" spans="40:40">
      <c r="AN320941" s="359"/>
    </row>
    <row r="321001" spans="40:40">
      <c r="AN321001" s="359"/>
    </row>
    <row r="321061" spans="40:40">
      <c r="AN321061" s="359"/>
    </row>
    <row r="321121" spans="40:40">
      <c r="AN321121" s="359"/>
    </row>
    <row r="321181" spans="40:40">
      <c r="AN321181" s="359"/>
    </row>
    <row r="321241" spans="40:40">
      <c r="AN321241" s="359"/>
    </row>
    <row r="321301" spans="40:40">
      <c r="AN321301" s="359"/>
    </row>
    <row r="321361" spans="40:40">
      <c r="AN321361" s="359"/>
    </row>
    <row r="321421" spans="40:40">
      <c r="AN321421" s="359"/>
    </row>
    <row r="321481" spans="40:40">
      <c r="AN321481" s="359"/>
    </row>
    <row r="321541" spans="40:40">
      <c r="AN321541" s="359"/>
    </row>
    <row r="321601" spans="40:40">
      <c r="AN321601" s="359"/>
    </row>
    <row r="321661" spans="40:40">
      <c r="AN321661" s="359"/>
    </row>
    <row r="321721" spans="40:40">
      <c r="AN321721" s="359"/>
    </row>
    <row r="321781" spans="40:40">
      <c r="AN321781" s="359"/>
    </row>
    <row r="321841" spans="40:40">
      <c r="AN321841" s="359"/>
    </row>
    <row r="321901" spans="40:40">
      <c r="AN321901" s="359"/>
    </row>
    <row r="321961" spans="40:40">
      <c r="AN321961" s="359"/>
    </row>
    <row r="322021" spans="40:40">
      <c r="AN322021" s="359"/>
    </row>
    <row r="322081" spans="40:40">
      <c r="AN322081" s="359"/>
    </row>
    <row r="322141" spans="40:40">
      <c r="AN322141" s="359"/>
    </row>
    <row r="322201" spans="40:40">
      <c r="AN322201" s="359"/>
    </row>
    <row r="322261" spans="40:40">
      <c r="AN322261" s="359"/>
    </row>
    <row r="322321" spans="40:40">
      <c r="AN322321" s="359"/>
    </row>
    <row r="322381" spans="40:40">
      <c r="AN322381" s="359"/>
    </row>
    <row r="322441" spans="40:40">
      <c r="AN322441" s="359"/>
    </row>
    <row r="322501" spans="40:40">
      <c r="AN322501" s="359"/>
    </row>
    <row r="322561" spans="40:40">
      <c r="AN322561" s="359"/>
    </row>
    <row r="322621" spans="40:40">
      <c r="AN322621" s="359"/>
    </row>
    <row r="322681" spans="40:40">
      <c r="AN322681" s="359"/>
    </row>
    <row r="322741" spans="40:40">
      <c r="AN322741" s="359"/>
    </row>
    <row r="322801" spans="40:40">
      <c r="AN322801" s="359"/>
    </row>
    <row r="322861" spans="40:40">
      <c r="AN322861" s="359"/>
    </row>
    <row r="322921" spans="40:40">
      <c r="AN322921" s="359"/>
    </row>
    <row r="322981" spans="40:40">
      <c r="AN322981" s="359"/>
    </row>
    <row r="323041" spans="40:40">
      <c r="AN323041" s="359"/>
    </row>
    <row r="323101" spans="40:40">
      <c r="AN323101" s="359"/>
    </row>
    <row r="323161" spans="40:40">
      <c r="AN323161" s="359"/>
    </row>
    <row r="323221" spans="40:40">
      <c r="AN323221" s="359"/>
    </row>
    <row r="323281" spans="40:40">
      <c r="AN323281" s="359"/>
    </row>
    <row r="323341" spans="40:40">
      <c r="AN323341" s="359"/>
    </row>
    <row r="323401" spans="40:40">
      <c r="AN323401" s="359"/>
    </row>
    <row r="323461" spans="40:40">
      <c r="AN323461" s="359"/>
    </row>
    <row r="323521" spans="40:40">
      <c r="AN323521" s="359"/>
    </row>
    <row r="323581" spans="40:40">
      <c r="AN323581" s="359"/>
    </row>
    <row r="323641" spans="40:40">
      <c r="AN323641" s="359"/>
    </row>
    <row r="323701" spans="40:40">
      <c r="AN323701" s="359"/>
    </row>
    <row r="323761" spans="40:40">
      <c r="AN323761" s="359"/>
    </row>
    <row r="323821" spans="40:40">
      <c r="AN323821" s="359"/>
    </row>
    <row r="323881" spans="40:40">
      <c r="AN323881" s="359"/>
    </row>
    <row r="323941" spans="40:40">
      <c r="AN323941" s="359"/>
    </row>
    <row r="324001" spans="40:40">
      <c r="AN324001" s="359"/>
    </row>
    <row r="324061" spans="40:40">
      <c r="AN324061" s="359"/>
    </row>
    <row r="324121" spans="40:40">
      <c r="AN324121" s="359"/>
    </row>
    <row r="324181" spans="40:40">
      <c r="AN324181" s="359"/>
    </row>
    <row r="324241" spans="40:40">
      <c r="AN324241" s="359"/>
    </row>
    <row r="324301" spans="40:40">
      <c r="AN324301" s="359"/>
    </row>
    <row r="324361" spans="40:40">
      <c r="AN324361" s="359"/>
    </row>
    <row r="324421" spans="40:40">
      <c r="AN324421" s="359"/>
    </row>
    <row r="324481" spans="40:40">
      <c r="AN324481" s="359"/>
    </row>
    <row r="324541" spans="40:40">
      <c r="AN324541" s="359"/>
    </row>
    <row r="324601" spans="40:40">
      <c r="AN324601" s="359"/>
    </row>
    <row r="324661" spans="40:40">
      <c r="AN324661" s="359"/>
    </row>
    <row r="324721" spans="40:40">
      <c r="AN324721" s="359"/>
    </row>
    <row r="324781" spans="40:40">
      <c r="AN324781" s="359"/>
    </row>
    <row r="324841" spans="40:40">
      <c r="AN324841" s="359"/>
    </row>
    <row r="324901" spans="40:40">
      <c r="AN324901" s="359"/>
    </row>
    <row r="324961" spans="40:40">
      <c r="AN324961" s="359"/>
    </row>
    <row r="325021" spans="40:40">
      <c r="AN325021" s="359"/>
    </row>
    <row r="325081" spans="40:40">
      <c r="AN325081" s="359"/>
    </row>
    <row r="325141" spans="40:40">
      <c r="AN325141" s="359"/>
    </row>
    <row r="325201" spans="40:40">
      <c r="AN325201" s="359"/>
    </row>
    <row r="325261" spans="40:40">
      <c r="AN325261" s="359"/>
    </row>
    <row r="325321" spans="40:40">
      <c r="AN325321" s="359"/>
    </row>
    <row r="325381" spans="40:40">
      <c r="AN325381" s="359"/>
    </row>
    <row r="325441" spans="40:40">
      <c r="AN325441" s="359"/>
    </row>
    <row r="325501" spans="40:40">
      <c r="AN325501" s="359"/>
    </row>
    <row r="325561" spans="40:40">
      <c r="AN325561" s="359"/>
    </row>
    <row r="325621" spans="40:40">
      <c r="AN325621" s="359"/>
    </row>
    <row r="325681" spans="40:40">
      <c r="AN325681" s="359"/>
    </row>
    <row r="325741" spans="40:40">
      <c r="AN325741" s="359"/>
    </row>
    <row r="325801" spans="40:40">
      <c r="AN325801" s="359"/>
    </row>
    <row r="325861" spans="40:40">
      <c r="AN325861" s="359"/>
    </row>
    <row r="325921" spans="40:40">
      <c r="AN325921" s="359"/>
    </row>
    <row r="325981" spans="40:40">
      <c r="AN325981" s="359"/>
    </row>
    <row r="326041" spans="40:40">
      <c r="AN326041" s="359"/>
    </row>
    <row r="326101" spans="40:40">
      <c r="AN326101" s="359"/>
    </row>
    <row r="326161" spans="40:40">
      <c r="AN326161" s="359"/>
    </row>
    <row r="326221" spans="40:40">
      <c r="AN326221" s="359"/>
    </row>
    <row r="326281" spans="40:40">
      <c r="AN326281" s="359"/>
    </row>
    <row r="326341" spans="40:40">
      <c r="AN326341" s="359"/>
    </row>
    <row r="326401" spans="40:40">
      <c r="AN326401" s="359"/>
    </row>
    <row r="326461" spans="40:40">
      <c r="AN326461" s="359"/>
    </row>
    <row r="326521" spans="40:40">
      <c r="AN326521" s="359"/>
    </row>
    <row r="326581" spans="40:40">
      <c r="AN326581" s="359"/>
    </row>
    <row r="326641" spans="40:40">
      <c r="AN326641" s="359"/>
    </row>
    <row r="326701" spans="40:40">
      <c r="AN326701" s="359"/>
    </row>
    <row r="326761" spans="40:40">
      <c r="AN326761" s="359"/>
    </row>
    <row r="326821" spans="40:40">
      <c r="AN326821" s="359"/>
    </row>
    <row r="326881" spans="40:40">
      <c r="AN326881" s="359"/>
    </row>
    <row r="326941" spans="40:40">
      <c r="AN326941" s="359"/>
    </row>
    <row r="327001" spans="40:40">
      <c r="AN327001" s="359"/>
    </row>
    <row r="327061" spans="40:40">
      <c r="AN327061" s="359"/>
    </row>
    <row r="327121" spans="40:40">
      <c r="AN327121" s="359"/>
    </row>
    <row r="327181" spans="40:40">
      <c r="AN327181" s="359"/>
    </row>
    <row r="327241" spans="40:40">
      <c r="AN327241" s="359"/>
    </row>
    <row r="327301" spans="40:40">
      <c r="AN327301" s="359"/>
    </row>
    <row r="327361" spans="40:40">
      <c r="AN327361" s="359"/>
    </row>
    <row r="327421" spans="40:40">
      <c r="AN327421" s="359"/>
    </row>
    <row r="327481" spans="40:40">
      <c r="AN327481" s="359"/>
    </row>
    <row r="327541" spans="40:40">
      <c r="AN327541" s="359"/>
    </row>
    <row r="327601" spans="40:40">
      <c r="AN327601" s="359"/>
    </row>
    <row r="327661" spans="40:40">
      <c r="AN327661" s="359"/>
    </row>
    <row r="327721" spans="40:40">
      <c r="AN327721" s="359"/>
    </row>
    <row r="327781" spans="40:40">
      <c r="AN327781" s="359"/>
    </row>
    <row r="327841" spans="40:40">
      <c r="AN327841" s="359"/>
    </row>
    <row r="327901" spans="40:40">
      <c r="AN327901" s="359"/>
    </row>
    <row r="327961" spans="40:40">
      <c r="AN327961" s="359"/>
    </row>
    <row r="328021" spans="40:40">
      <c r="AN328021" s="359"/>
    </row>
    <row r="328081" spans="40:40">
      <c r="AN328081" s="359"/>
    </row>
    <row r="328141" spans="40:40">
      <c r="AN328141" s="359"/>
    </row>
    <row r="328201" spans="40:40">
      <c r="AN328201" s="359"/>
    </row>
    <row r="328261" spans="40:40">
      <c r="AN328261" s="359"/>
    </row>
    <row r="328321" spans="40:40">
      <c r="AN328321" s="359"/>
    </row>
    <row r="328381" spans="40:40">
      <c r="AN328381" s="359"/>
    </row>
    <row r="328441" spans="40:40">
      <c r="AN328441" s="359"/>
    </row>
    <row r="328501" spans="40:40">
      <c r="AN328501" s="359"/>
    </row>
    <row r="328561" spans="40:40">
      <c r="AN328561" s="359"/>
    </row>
    <row r="328621" spans="40:40">
      <c r="AN328621" s="359"/>
    </row>
    <row r="328681" spans="40:40">
      <c r="AN328681" s="359"/>
    </row>
    <row r="328741" spans="40:40">
      <c r="AN328741" s="359"/>
    </row>
    <row r="328801" spans="40:40">
      <c r="AN328801" s="359"/>
    </row>
    <row r="328861" spans="40:40">
      <c r="AN328861" s="359"/>
    </row>
    <row r="328921" spans="40:40">
      <c r="AN328921" s="359"/>
    </row>
    <row r="328981" spans="40:40">
      <c r="AN328981" s="359"/>
    </row>
    <row r="329041" spans="40:40">
      <c r="AN329041" s="359"/>
    </row>
    <row r="329101" spans="40:40">
      <c r="AN329101" s="359"/>
    </row>
    <row r="329161" spans="40:40">
      <c r="AN329161" s="359"/>
    </row>
    <row r="329221" spans="40:40">
      <c r="AN329221" s="359"/>
    </row>
    <row r="329281" spans="40:40">
      <c r="AN329281" s="359"/>
    </row>
    <row r="329341" spans="40:40">
      <c r="AN329341" s="359"/>
    </row>
    <row r="329401" spans="40:40">
      <c r="AN329401" s="359"/>
    </row>
    <row r="329461" spans="40:40">
      <c r="AN329461" s="359"/>
    </row>
    <row r="329521" spans="40:40">
      <c r="AN329521" s="359"/>
    </row>
    <row r="329581" spans="40:40">
      <c r="AN329581" s="359"/>
    </row>
    <row r="329641" spans="40:40">
      <c r="AN329641" s="359"/>
    </row>
    <row r="329701" spans="40:40">
      <c r="AN329701" s="359"/>
    </row>
    <row r="329761" spans="40:40">
      <c r="AN329761" s="359"/>
    </row>
    <row r="329821" spans="40:40">
      <c r="AN329821" s="359"/>
    </row>
    <row r="329881" spans="40:40">
      <c r="AN329881" s="359"/>
    </row>
    <row r="329941" spans="40:40">
      <c r="AN329941" s="359"/>
    </row>
    <row r="330001" spans="40:40">
      <c r="AN330001" s="359"/>
    </row>
    <row r="330061" spans="40:40">
      <c r="AN330061" s="359"/>
    </row>
    <row r="330121" spans="40:40">
      <c r="AN330121" s="359"/>
    </row>
    <row r="330181" spans="40:40">
      <c r="AN330181" s="359"/>
    </row>
    <row r="330241" spans="40:40">
      <c r="AN330241" s="359"/>
    </row>
    <row r="330301" spans="40:40">
      <c r="AN330301" s="359"/>
    </row>
    <row r="330361" spans="40:40">
      <c r="AN330361" s="359"/>
    </row>
    <row r="330421" spans="40:40">
      <c r="AN330421" s="359"/>
    </row>
    <row r="330481" spans="40:40">
      <c r="AN330481" s="359"/>
    </row>
    <row r="330541" spans="40:40">
      <c r="AN330541" s="359"/>
    </row>
    <row r="330601" spans="40:40">
      <c r="AN330601" s="359"/>
    </row>
    <row r="330661" spans="40:40">
      <c r="AN330661" s="359"/>
    </row>
    <row r="330721" spans="40:40">
      <c r="AN330721" s="359"/>
    </row>
    <row r="330781" spans="40:40">
      <c r="AN330781" s="359"/>
    </row>
    <row r="330841" spans="40:40">
      <c r="AN330841" s="359"/>
    </row>
    <row r="330901" spans="40:40">
      <c r="AN330901" s="359"/>
    </row>
    <row r="330961" spans="40:40">
      <c r="AN330961" s="359"/>
    </row>
    <row r="331021" spans="40:40">
      <c r="AN331021" s="359"/>
    </row>
    <row r="331081" spans="40:40">
      <c r="AN331081" s="359"/>
    </row>
    <row r="331141" spans="40:40">
      <c r="AN331141" s="359"/>
    </row>
    <row r="331201" spans="40:40">
      <c r="AN331201" s="359"/>
    </row>
    <row r="331261" spans="40:40">
      <c r="AN331261" s="359"/>
    </row>
    <row r="331321" spans="40:40">
      <c r="AN331321" s="359"/>
    </row>
    <row r="331381" spans="40:40">
      <c r="AN331381" s="359"/>
    </row>
    <row r="331441" spans="40:40">
      <c r="AN331441" s="359"/>
    </row>
    <row r="331501" spans="40:40">
      <c r="AN331501" s="359"/>
    </row>
    <row r="331561" spans="40:40">
      <c r="AN331561" s="359"/>
    </row>
    <row r="331621" spans="40:40">
      <c r="AN331621" s="359"/>
    </row>
    <row r="331681" spans="40:40">
      <c r="AN331681" s="359"/>
    </row>
    <row r="331741" spans="40:40">
      <c r="AN331741" s="359"/>
    </row>
    <row r="331801" spans="40:40">
      <c r="AN331801" s="359"/>
    </row>
    <row r="331861" spans="40:40">
      <c r="AN331861" s="359"/>
    </row>
    <row r="331921" spans="40:40">
      <c r="AN331921" s="359"/>
    </row>
    <row r="331981" spans="40:40">
      <c r="AN331981" s="359"/>
    </row>
    <row r="332041" spans="40:40">
      <c r="AN332041" s="359"/>
    </row>
    <row r="332101" spans="40:40">
      <c r="AN332101" s="359"/>
    </row>
    <row r="332161" spans="40:40">
      <c r="AN332161" s="359"/>
    </row>
    <row r="332221" spans="40:40">
      <c r="AN332221" s="359"/>
    </row>
    <row r="332281" spans="40:40">
      <c r="AN332281" s="359"/>
    </row>
    <row r="332341" spans="40:40">
      <c r="AN332341" s="359"/>
    </row>
    <row r="332401" spans="40:40">
      <c r="AN332401" s="359"/>
    </row>
    <row r="332461" spans="40:40">
      <c r="AN332461" s="359"/>
    </row>
    <row r="332521" spans="40:40">
      <c r="AN332521" s="359"/>
    </row>
    <row r="332581" spans="40:40">
      <c r="AN332581" s="359"/>
    </row>
    <row r="332641" spans="40:40">
      <c r="AN332641" s="359"/>
    </row>
    <row r="332701" spans="40:40">
      <c r="AN332701" s="359"/>
    </row>
    <row r="332761" spans="40:40">
      <c r="AN332761" s="359"/>
    </row>
    <row r="332821" spans="40:40">
      <c r="AN332821" s="359"/>
    </row>
    <row r="332881" spans="40:40">
      <c r="AN332881" s="359"/>
    </row>
    <row r="332941" spans="40:40">
      <c r="AN332941" s="359"/>
    </row>
    <row r="333001" spans="40:40">
      <c r="AN333001" s="359"/>
    </row>
    <row r="333061" spans="40:40">
      <c r="AN333061" s="359"/>
    </row>
    <row r="333121" spans="40:40">
      <c r="AN333121" s="359"/>
    </row>
    <row r="333181" spans="40:40">
      <c r="AN333181" s="359"/>
    </row>
    <row r="333241" spans="40:40">
      <c r="AN333241" s="359"/>
    </row>
    <row r="333301" spans="40:40">
      <c r="AN333301" s="359"/>
    </row>
    <row r="333361" spans="40:40">
      <c r="AN333361" s="359"/>
    </row>
    <row r="333421" spans="40:40">
      <c r="AN333421" s="359"/>
    </row>
    <row r="333481" spans="40:40">
      <c r="AN333481" s="359"/>
    </row>
    <row r="333541" spans="40:40">
      <c r="AN333541" s="359"/>
    </row>
    <row r="333601" spans="40:40">
      <c r="AN333601" s="359"/>
    </row>
    <row r="333661" spans="40:40">
      <c r="AN333661" s="359"/>
    </row>
    <row r="333721" spans="40:40">
      <c r="AN333721" s="359"/>
    </row>
    <row r="333781" spans="40:40">
      <c r="AN333781" s="359"/>
    </row>
    <row r="333841" spans="40:40">
      <c r="AN333841" s="359"/>
    </row>
    <row r="333901" spans="40:40">
      <c r="AN333901" s="359"/>
    </row>
    <row r="333961" spans="40:40">
      <c r="AN333961" s="359"/>
    </row>
    <row r="334021" spans="40:40">
      <c r="AN334021" s="359"/>
    </row>
    <row r="334081" spans="40:40">
      <c r="AN334081" s="359"/>
    </row>
    <row r="334141" spans="40:40">
      <c r="AN334141" s="359"/>
    </row>
    <row r="334201" spans="40:40">
      <c r="AN334201" s="359"/>
    </row>
    <row r="334261" spans="40:40">
      <c r="AN334261" s="359"/>
    </row>
    <row r="334321" spans="40:40">
      <c r="AN334321" s="359"/>
    </row>
    <row r="334381" spans="40:40">
      <c r="AN334381" s="359"/>
    </row>
    <row r="334441" spans="40:40">
      <c r="AN334441" s="359"/>
    </row>
    <row r="334501" spans="40:40">
      <c r="AN334501" s="359"/>
    </row>
    <row r="334561" spans="40:40">
      <c r="AN334561" s="359"/>
    </row>
    <row r="334621" spans="40:40">
      <c r="AN334621" s="359"/>
    </row>
    <row r="334681" spans="40:40">
      <c r="AN334681" s="359"/>
    </row>
    <row r="334741" spans="40:40">
      <c r="AN334741" s="359"/>
    </row>
    <row r="334801" spans="40:40">
      <c r="AN334801" s="359"/>
    </row>
    <row r="334861" spans="40:40">
      <c r="AN334861" s="359"/>
    </row>
    <row r="334921" spans="40:40">
      <c r="AN334921" s="359"/>
    </row>
    <row r="334981" spans="40:40">
      <c r="AN334981" s="359"/>
    </row>
    <row r="335041" spans="40:40">
      <c r="AN335041" s="359"/>
    </row>
    <row r="335101" spans="40:40">
      <c r="AN335101" s="359"/>
    </row>
    <row r="335161" spans="40:40">
      <c r="AN335161" s="359"/>
    </row>
    <row r="335221" spans="40:40">
      <c r="AN335221" s="359"/>
    </row>
    <row r="335281" spans="40:40">
      <c r="AN335281" s="359"/>
    </row>
    <row r="335341" spans="40:40">
      <c r="AN335341" s="359"/>
    </row>
    <row r="335401" spans="40:40">
      <c r="AN335401" s="359"/>
    </row>
    <row r="335461" spans="40:40">
      <c r="AN335461" s="359"/>
    </row>
    <row r="335521" spans="40:40">
      <c r="AN335521" s="359"/>
    </row>
    <row r="335581" spans="40:40">
      <c r="AN335581" s="359"/>
    </row>
    <row r="335641" spans="40:40">
      <c r="AN335641" s="359"/>
    </row>
    <row r="335701" spans="40:40">
      <c r="AN335701" s="359"/>
    </row>
    <row r="335761" spans="40:40">
      <c r="AN335761" s="359"/>
    </row>
    <row r="335821" spans="40:40">
      <c r="AN335821" s="359"/>
    </row>
    <row r="335881" spans="40:40">
      <c r="AN335881" s="359"/>
    </row>
    <row r="335941" spans="40:40">
      <c r="AN335941" s="359"/>
    </row>
    <row r="336001" spans="40:40">
      <c r="AN336001" s="359"/>
    </row>
    <row r="336061" spans="40:40">
      <c r="AN336061" s="359"/>
    </row>
    <row r="336121" spans="40:40">
      <c r="AN336121" s="359"/>
    </row>
    <row r="336181" spans="40:40">
      <c r="AN336181" s="359"/>
    </row>
    <row r="336241" spans="40:40">
      <c r="AN336241" s="359"/>
    </row>
    <row r="336301" spans="40:40">
      <c r="AN336301" s="359"/>
    </row>
    <row r="336361" spans="40:40">
      <c r="AN336361" s="359"/>
    </row>
    <row r="336421" spans="40:40">
      <c r="AN336421" s="359"/>
    </row>
    <row r="336481" spans="40:40">
      <c r="AN336481" s="359"/>
    </row>
    <row r="336541" spans="40:40">
      <c r="AN336541" s="359"/>
    </row>
    <row r="336601" spans="40:40">
      <c r="AN336601" s="359"/>
    </row>
    <row r="336661" spans="40:40">
      <c r="AN336661" s="359"/>
    </row>
    <row r="336721" spans="40:40">
      <c r="AN336721" s="359"/>
    </row>
    <row r="336781" spans="40:40">
      <c r="AN336781" s="359"/>
    </row>
    <row r="336841" spans="40:40">
      <c r="AN336841" s="359"/>
    </row>
    <row r="336901" spans="40:40">
      <c r="AN336901" s="359"/>
    </row>
    <row r="336961" spans="40:40">
      <c r="AN336961" s="359"/>
    </row>
    <row r="337021" spans="40:40">
      <c r="AN337021" s="359"/>
    </row>
    <row r="337081" spans="40:40">
      <c r="AN337081" s="359"/>
    </row>
    <row r="337141" spans="40:40">
      <c r="AN337141" s="359"/>
    </row>
    <row r="337201" spans="40:40">
      <c r="AN337201" s="359"/>
    </row>
    <row r="337261" spans="40:40">
      <c r="AN337261" s="359"/>
    </row>
    <row r="337321" spans="40:40">
      <c r="AN337321" s="359"/>
    </row>
    <row r="337381" spans="40:40">
      <c r="AN337381" s="359"/>
    </row>
    <row r="337441" spans="40:40">
      <c r="AN337441" s="359"/>
    </row>
    <row r="337501" spans="40:40">
      <c r="AN337501" s="359"/>
    </row>
    <row r="337561" spans="40:40">
      <c r="AN337561" s="359"/>
    </row>
    <row r="337621" spans="40:40">
      <c r="AN337621" s="359"/>
    </row>
    <row r="337681" spans="40:40">
      <c r="AN337681" s="359"/>
    </row>
    <row r="337741" spans="40:40">
      <c r="AN337741" s="359"/>
    </row>
    <row r="337801" spans="40:40">
      <c r="AN337801" s="359"/>
    </row>
    <row r="337861" spans="40:40">
      <c r="AN337861" s="359"/>
    </row>
    <row r="337921" spans="40:40">
      <c r="AN337921" s="359"/>
    </row>
    <row r="337981" spans="40:40">
      <c r="AN337981" s="359"/>
    </row>
    <row r="338041" spans="40:40">
      <c r="AN338041" s="359"/>
    </row>
    <row r="338101" spans="40:40">
      <c r="AN338101" s="359"/>
    </row>
    <row r="338161" spans="40:40">
      <c r="AN338161" s="359"/>
    </row>
    <row r="338221" spans="40:40">
      <c r="AN338221" s="359"/>
    </row>
    <row r="338281" spans="40:40">
      <c r="AN338281" s="359"/>
    </row>
    <row r="338341" spans="40:40">
      <c r="AN338341" s="359"/>
    </row>
    <row r="338401" spans="40:40">
      <c r="AN338401" s="359"/>
    </row>
    <row r="338461" spans="40:40">
      <c r="AN338461" s="359"/>
    </row>
    <row r="338521" spans="40:40">
      <c r="AN338521" s="359"/>
    </row>
    <row r="338581" spans="40:40">
      <c r="AN338581" s="359"/>
    </row>
    <row r="338641" spans="40:40">
      <c r="AN338641" s="359"/>
    </row>
    <row r="338701" spans="40:40">
      <c r="AN338701" s="359"/>
    </row>
    <row r="338761" spans="40:40">
      <c r="AN338761" s="359"/>
    </row>
    <row r="338821" spans="40:40">
      <c r="AN338821" s="359"/>
    </row>
    <row r="338881" spans="40:40">
      <c r="AN338881" s="359"/>
    </row>
    <row r="338941" spans="40:40">
      <c r="AN338941" s="359"/>
    </row>
    <row r="339001" spans="40:40">
      <c r="AN339001" s="359"/>
    </row>
    <row r="339061" spans="40:40">
      <c r="AN339061" s="359"/>
    </row>
    <row r="339121" spans="40:40">
      <c r="AN339121" s="359"/>
    </row>
    <row r="339181" spans="40:40">
      <c r="AN339181" s="359"/>
    </row>
    <row r="339241" spans="40:40">
      <c r="AN339241" s="359"/>
    </row>
    <row r="339301" spans="40:40">
      <c r="AN339301" s="359"/>
    </row>
    <row r="339361" spans="40:40">
      <c r="AN339361" s="359"/>
    </row>
    <row r="339421" spans="40:40">
      <c r="AN339421" s="359"/>
    </row>
    <row r="339481" spans="40:40">
      <c r="AN339481" s="359"/>
    </row>
    <row r="339541" spans="40:40">
      <c r="AN339541" s="359"/>
    </row>
    <row r="339601" spans="40:40">
      <c r="AN339601" s="359"/>
    </row>
    <row r="339661" spans="40:40">
      <c r="AN339661" s="359"/>
    </row>
    <row r="339721" spans="40:40">
      <c r="AN339721" s="359"/>
    </row>
    <row r="339781" spans="40:40">
      <c r="AN339781" s="359"/>
    </row>
    <row r="339841" spans="40:40">
      <c r="AN339841" s="359"/>
    </row>
    <row r="339901" spans="40:40">
      <c r="AN339901" s="359"/>
    </row>
    <row r="339961" spans="40:40">
      <c r="AN339961" s="359"/>
    </row>
    <row r="340021" spans="40:40">
      <c r="AN340021" s="359"/>
    </row>
    <row r="340081" spans="40:40">
      <c r="AN340081" s="359"/>
    </row>
    <row r="340141" spans="40:40">
      <c r="AN340141" s="359"/>
    </row>
    <row r="340201" spans="40:40">
      <c r="AN340201" s="359"/>
    </row>
    <row r="340261" spans="40:40">
      <c r="AN340261" s="359"/>
    </row>
    <row r="340321" spans="40:40">
      <c r="AN340321" s="359"/>
    </row>
    <row r="340381" spans="40:40">
      <c r="AN340381" s="359"/>
    </row>
    <row r="340441" spans="40:40">
      <c r="AN340441" s="359"/>
    </row>
    <row r="340501" spans="40:40">
      <c r="AN340501" s="359"/>
    </row>
    <row r="340561" spans="40:40">
      <c r="AN340561" s="359"/>
    </row>
    <row r="340621" spans="40:40">
      <c r="AN340621" s="359"/>
    </row>
    <row r="340681" spans="40:40">
      <c r="AN340681" s="359"/>
    </row>
    <row r="340741" spans="40:40">
      <c r="AN340741" s="359"/>
    </row>
    <row r="340801" spans="40:40">
      <c r="AN340801" s="359"/>
    </row>
    <row r="340861" spans="40:40">
      <c r="AN340861" s="359"/>
    </row>
    <row r="340921" spans="40:40">
      <c r="AN340921" s="359"/>
    </row>
    <row r="340981" spans="40:40">
      <c r="AN340981" s="359"/>
    </row>
    <row r="341041" spans="40:40">
      <c r="AN341041" s="359"/>
    </row>
    <row r="341101" spans="40:40">
      <c r="AN341101" s="359"/>
    </row>
    <row r="341161" spans="40:40">
      <c r="AN341161" s="359"/>
    </row>
    <row r="341221" spans="40:40">
      <c r="AN341221" s="359"/>
    </row>
    <row r="341281" spans="40:40">
      <c r="AN341281" s="359"/>
    </row>
    <row r="341341" spans="40:40">
      <c r="AN341341" s="359"/>
    </row>
    <row r="341401" spans="40:40">
      <c r="AN341401" s="359"/>
    </row>
    <row r="341461" spans="40:40">
      <c r="AN341461" s="359"/>
    </row>
    <row r="341521" spans="40:40">
      <c r="AN341521" s="359"/>
    </row>
    <row r="341581" spans="40:40">
      <c r="AN341581" s="359"/>
    </row>
    <row r="341641" spans="40:40">
      <c r="AN341641" s="359"/>
    </row>
    <row r="341701" spans="40:40">
      <c r="AN341701" s="359"/>
    </row>
    <row r="341761" spans="40:40">
      <c r="AN341761" s="359"/>
    </row>
    <row r="341821" spans="40:40">
      <c r="AN341821" s="359"/>
    </row>
    <row r="341881" spans="40:40">
      <c r="AN341881" s="359"/>
    </row>
    <row r="341941" spans="40:40">
      <c r="AN341941" s="359"/>
    </row>
    <row r="342001" spans="40:40">
      <c r="AN342001" s="359"/>
    </row>
    <row r="342061" spans="40:40">
      <c r="AN342061" s="359"/>
    </row>
    <row r="342121" spans="40:40">
      <c r="AN342121" s="359"/>
    </row>
    <row r="342181" spans="40:40">
      <c r="AN342181" s="359"/>
    </row>
    <row r="342241" spans="40:40">
      <c r="AN342241" s="359"/>
    </row>
    <row r="342301" spans="40:40">
      <c r="AN342301" s="359"/>
    </row>
    <row r="342361" spans="40:40">
      <c r="AN342361" s="359"/>
    </row>
    <row r="342421" spans="40:40">
      <c r="AN342421" s="359"/>
    </row>
    <row r="342481" spans="40:40">
      <c r="AN342481" s="359"/>
    </row>
    <row r="342541" spans="40:40">
      <c r="AN342541" s="359"/>
    </row>
    <row r="342601" spans="40:40">
      <c r="AN342601" s="359"/>
    </row>
    <row r="342661" spans="40:40">
      <c r="AN342661" s="359"/>
    </row>
    <row r="342721" spans="40:40">
      <c r="AN342721" s="359"/>
    </row>
    <row r="342781" spans="40:40">
      <c r="AN342781" s="359"/>
    </row>
    <row r="342841" spans="40:40">
      <c r="AN342841" s="359"/>
    </row>
    <row r="342901" spans="40:40">
      <c r="AN342901" s="359"/>
    </row>
    <row r="342961" spans="40:40">
      <c r="AN342961" s="359"/>
    </row>
    <row r="343021" spans="40:40">
      <c r="AN343021" s="359"/>
    </row>
    <row r="343081" spans="40:40">
      <c r="AN343081" s="359"/>
    </row>
    <row r="343141" spans="40:40">
      <c r="AN343141" s="359"/>
    </row>
    <row r="343201" spans="40:40">
      <c r="AN343201" s="359"/>
    </row>
    <row r="343261" spans="40:40">
      <c r="AN343261" s="359"/>
    </row>
    <row r="343321" spans="40:40">
      <c r="AN343321" s="359"/>
    </row>
    <row r="343381" spans="40:40">
      <c r="AN343381" s="359"/>
    </row>
    <row r="343441" spans="40:40">
      <c r="AN343441" s="359"/>
    </row>
    <row r="343501" spans="40:40">
      <c r="AN343501" s="359"/>
    </row>
    <row r="343561" spans="40:40">
      <c r="AN343561" s="359"/>
    </row>
    <row r="343621" spans="40:40">
      <c r="AN343621" s="359"/>
    </row>
    <row r="343681" spans="40:40">
      <c r="AN343681" s="359"/>
    </row>
    <row r="343741" spans="40:40">
      <c r="AN343741" s="359"/>
    </row>
    <row r="343801" spans="40:40">
      <c r="AN343801" s="359"/>
    </row>
    <row r="343861" spans="40:40">
      <c r="AN343861" s="359"/>
    </row>
    <row r="343921" spans="40:40">
      <c r="AN343921" s="359"/>
    </row>
    <row r="343981" spans="40:40">
      <c r="AN343981" s="359"/>
    </row>
    <row r="344041" spans="40:40">
      <c r="AN344041" s="359"/>
    </row>
    <row r="344101" spans="40:40">
      <c r="AN344101" s="359"/>
    </row>
    <row r="344161" spans="40:40">
      <c r="AN344161" s="359"/>
    </row>
    <row r="344221" spans="40:40">
      <c r="AN344221" s="359"/>
    </row>
    <row r="344281" spans="40:40">
      <c r="AN344281" s="359"/>
    </row>
    <row r="344341" spans="40:40">
      <c r="AN344341" s="359"/>
    </row>
    <row r="344401" spans="40:40">
      <c r="AN344401" s="359"/>
    </row>
    <row r="344461" spans="40:40">
      <c r="AN344461" s="359"/>
    </row>
    <row r="344521" spans="40:40">
      <c r="AN344521" s="359"/>
    </row>
    <row r="344581" spans="40:40">
      <c r="AN344581" s="359"/>
    </row>
    <row r="344641" spans="40:40">
      <c r="AN344641" s="359"/>
    </row>
    <row r="344701" spans="40:40">
      <c r="AN344701" s="359"/>
    </row>
    <row r="344761" spans="40:40">
      <c r="AN344761" s="359"/>
    </row>
    <row r="344821" spans="40:40">
      <c r="AN344821" s="359"/>
    </row>
    <row r="344881" spans="40:40">
      <c r="AN344881" s="359"/>
    </row>
    <row r="344941" spans="40:40">
      <c r="AN344941" s="359"/>
    </row>
    <row r="345001" spans="40:40">
      <c r="AN345001" s="359"/>
    </row>
    <row r="345061" spans="40:40">
      <c r="AN345061" s="359"/>
    </row>
    <row r="345121" spans="40:40">
      <c r="AN345121" s="359"/>
    </row>
    <row r="345181" spans="40:40">
      <c r="AN345181" s="359"/>
    </row>
    <row r="345241" spans="40:40">
      <c r="AN345241" s="359"/>
    </row>
    <row r="345301" spans="40:40">
      <c r="AN345301" s="359"/>
    </row>
    <row r="345361" spans="40:40">
      <c r="AN345361" s="359"/>
    </row>
    <row r="345421" spans="40:40">
      <c r="AN345421" s="359"/>
    </row>
    <row r="345481" spans="40:40">
      <c r="AN345481" s="359"/>
    </row>
    <row r="345541" spans="40:40">
      <c r="AN345541" s="359"/>
    </row>
    <row r="345601" spans="40:40">
      <c r="AN345601" s="359"/>
    </row>
    <row r="345661" spans="40:40">
      <c r="AN345661" s="359"/>
    </row>
    <row r="345721" spans="40:40">
      <c r="AN345721" s="359"/>
    </row>
    <row r="345781" spans="40:40">
      <c r="AN345781" s="359"/>
    </row>
    <row r="345841" spans="40:40">
      <c r="AN345841" s="359"/>
    </row>
    <row r="345901" spans="40:40">
      <c r="AN345901" s="359"/>
    </row>
    <row r="345961" spans="40:40">
      <c r="AN345961" s="359"/>
    </row>
    <row r="346021" spans="40:40">
      <c r="AN346021" s="359"/>
    </row>
    <row r="346081" spans="40:40">
      <c r="AN346081" s="359"/>
    </row>
    <row r="346141" spans="40:40">
      <c r="AN346141" s="359"/>
    </row>
    <row r="346201" spans="40:40">
      <c r="AN346201" s="359"/>
    </row>
    <row r="346261" spans="40:40">
      <c r="AN346261" s="359"/>
    </row>
    <row r="346321" spans="40:40">
      <c r="AN346321" s="359"/>
    </row>
    <row r="346381" spans="40:40">
      <c r="AN346381" s="359"/>
    </row>
    <row r="346441" spans="40:40">
      <c r="AN346441" s="359"/>
    </row>
    <row r="346501" spans="40:40">
      <c r="AN346501" s="359"/>
    </row>
    <row r="346561" spans="40:40">
      <c r="AN346561" s="359"/>
    </row>
    <row r="346621" spans="40:40">
      <c r="AN346621" s="359"/>
    </row>
    <row r="346681" spans="40:40">
      <c r="AN346681" s="359"/>
    </row>
    <row r="346741" spans="40:40">
      <c r="AN346741" s="359"/>
    </row>
    <row r="346801" spans="40:40">
      <c r="AN346801" s="359"/>
    </row>
    <row r="346861" spans="40:40">
      <c r="AN346861" s="359"/>
    </row>
    <row r="346921" spans="40:40">
      <c r="AN346921" s="359"/>
    </row>
    <row r="346981" spans="40:40">
      <c r="AN346981" s="359"/>
    </row>
    <row r="347041" spans="40:40">
      <c r="AN347041" s="359"/>
    </row>
    <row r="347101" spans="40:40">
      <c r="AN347101" s="359"/>
    </row>
    <row r="347161" spans="40:40">
      <c r="AN347161" s="359"/>
    </row>
    <row r="347221" spans="40:40">
      <c r="AN347221" s="359"/>
    </row>
    <row r="347281" spans="40:40">
      <c r="AN347281" s="359"/>
    </row>
    <row r="347341" spans="40:40">
      <c r="AN347341" s="359"/>
    </row>
    <row r="347401" spans="40:40">
      <c r="AN347401" s="359"/>
    </row>
    <row r="347461" spans="40:40">
      <c r="AN347461" s="359"/>
    </row>
    <row r="347521" spans="40:40">
      <c r="AN347521" s="359"/>
    </row>
    <row r="347581" spans="40:40">
      <c r="AN347581" s="359"/>
    </row>
    <row r="347641" spans="40:40">
      <c r="AN347641" s="359"/>
    </row>
    <row r="347701" spans="40:40">
      <c r="AN347701" s="359"/>
    </row>
    <row r="347761" spans="40:40">
      <c r="AN347761" s="359"/>
    </row>
    <row r="347821" spans="40:40">
      <c r="AN347821" s="359"/>
    </row>
    <row r="347881" spans="40:40">
      <c r="AN347881" s="359"/>
    </row>
    <row r="347941" spans="40:40">
      <c r="AN347941" s="359"/>
    </row>
    <row r="348001" spans="40:40">
      <c r="AN348001" s="359"/>
    </row>
    <row r="348061" spans="40:40">
      <c r="AN348061" s="359"/>
    </row>
    <row r="348121" spans="40:40">
      <c r="AN348121" s="359"/>
    </row>
    <row r="348181" spans="40:40">
      <c r="AN348181" s="359"/>
    </row>
    <row r="348241" spans="40:40">
      <c r="AN348241" s="359"/>
    </row>
    <row r="348301" spans="40:40">
      <c r="AN348301" s="359"/>
    </row>
    <row r="348361" spans="40:40">
      <c r="AN348361" s="359"/>
    </row>
    <row r="348421" spans="40:40">
      <c r="AN348421" s="359"/>
    </row>
    <row r="348481" spans="40:40">
      <c r="AN348481" s="359"/>
    </row>
    <row r="348541" spans="40:40">
      <c r="AN348541" s="359"/>
    </row>
    <row r="348601" spans="40:40">
      <c r="AN348601" s="359"/>
    </row>
    <row r="348661" spans="40:40">
      <c r="AN348661" s="359"/>
    </row>
    <row r="348721" spans="40:40">
      <c r="AN348721" s="359"/>
    </row>
    <row r="348781" spans="40:40">
      <c r="AN348781" s="359"/>
    </row>
    <row r="348841" spans="40:40">
      <c r="AN348841" s="359"/>
    </row>
    <row r="348901" spans="40:40">
      <c r="AN348901" s="359"/>
    </row>
    <row r="348961" spans="40:40">
      <c r="AN348961" s="359"/>
    </row>
    <row r="349021" spans="40:40">
      <c r="AN349021" s="359"/>
    </row>
    <row r="349081" spans="40:40">
      <c r="AN349081" s="359"/>
    </row>
    <row r="349141" spans="40:40">
      <c r="AN349141" s="359"/>
    </row>
    <row r="349201" spans="40:40">
      <c r="AN349201" s="359"/>
    </row>
    <row r="349261" spans="40:40">
      <c r="AN349261" s="359"/>
    </row>
    <row r="349321" spans="40:40">
      <c r="AN349321" s="359"/>
    </row>
    <row r="349381" spans="40:40">
      <c r="AN349381" s="359"/>
    </row>
    <row r="349441" spans="40:40">
      <c r="AN349441" s="359"/>
    </row>
    <row r="349501" spans="40:40">
      <c r="AN349501" s="359"/>
    </row>
    <row r="349561" spans="40:40">
      <c r="AN349561" s="359"/>
    </row>
    <row r="349621" spans="40:40">
      <c r="AN349621" s="359"/>
    </row>
    <row r="349681" spans="40:40">
      <c r="AN349681" s="359"/>
    </row>
    <row r="349741" spans="40:40">
      <c r="AN349741" s="359"/>
    </row>
    <row r="349801" spans="40:40">
      <c r="AN349801" s="359"/>
    </row>
    <row r="349861" spans="40:40">
      <c r="AN349861" s="359"/>
    </row>
    <row r="349921" spans="40:40">
      <c r="AN349921" s="359"/>
    </row>
    <row r="349981" spans="40:40">
      <c r="AN349981" s="359"/>
    </row>
    <row r="350041" spans="40:40">
      <c r="AN350041" s="359"/>
    </row>
    <row r="350101" spans="40:40">
      <c r="AN350101" s="359"/>
    </row>
    <row r="350161" spans="40:40">
      <c r="AN350161" s="359"/>
    </row>
    <row r="350221" spans="40:40">
      <c r="AN350221" s="359"/>
    </row>
    <row r="350281" spans="40:40">
      <c r="AN350281" s="359"/>
    </row>
    <row r="350341" spans="40:40">
      <c r="AN350341" s="359"/>
    </row>
    <row r="350401" spans="40:40">
      <c r="AN350401" s="359"/>
    </row>
    <row r="350461" spans="40:40">
      <c r="AN350461" s="359"/>
    </row>
    <row r="350521" spans="40:40">
      <c r="AN350521" s="359"/>
    </row>
    <row r="350581" spans="40:40">
      <c r="AN350581" s="359"/>
    </row>
    <row r="350641" spans="40:40">
      <c r="AN350641" s="359"/>
    </row>
    <row r="350701" spans="40:40">
      <c r="AN350701" s="359"/>
    </row>
    <row r="350761" spans="40:40">
      <c r="AN350761" s="359"/>
    </row>
    <row r="350821" spans="40:40">
      <c r="AN350821" s="359"/>
    </row>
    <row r="350881" spans="40:40">
      <c r="AN350881" s="359"/>
    </row>
    <row r="350941" spans="40:40">
      <c r="AN350941" s="359"/>
    </row>
    <row r="351001" spans="40:40">
      <c r="AN351001" s="359"/>
    </row>
    <row r="351061" spans="40:40">
      <c r="AN351061" s="359"/>
    </row>
    <row r="351121" spans="40:40">
      <c r="AN351121" s="359"/>
    </row>
    <row r="351181" spans="40:40">
      <c r="AN351181" s="359"/>
    </row>
    <row r="351241" spans="40:40">
      <c r="AN351241" s="359"/>
    </row>
    <row r="351301" spans="40:40">
      <c r="AN351301" s="359"/>
    </row>
    <row r="351361" spans="40:40">
      <c r="AN351361" s="359"/>
    </row>
    <row r="351421" spans="40:40">
      <c r="AN351421" s="359"/>
    </row>
    <row r="351481" spans="40:40">
      <c r="AN351481" s="359"/>
    </row>
    <row r="351541" spans="40:40">
      <c r="AN351541" s="359"/>
    </row>
    <row r="351601" spans="40:40">
      <c r="AN351601" s="359"/>
    </row>
    <row r="351661" spans="40:40">
      <c r="AN351661" s="359"/>
    </row>
    <row r="351721" spans="40:40">
      <c r="AN351721" s="359"/>
    </row>
    <row r="351781" spans="40:40">
      <c r="AN351781" s="359"/>
    </row>
    <row r="351841" spans="40:40">
      <c r="AN351841" s="359"/>
    </row>
    <row r="351901" spans="40:40">
      <c r="AN351901" s="359"/>
    </row>
    <row r="351961" spans="40:40">
      <c r="AN351961" s="359"/>
    </row>
    <row r="352021" spans="40:40">
      <c r="AN352021" s="359"/>
    </row>
    <row r="352081" spans="40:40">
      <c r="AN352081" s="359"/>
    </row>
    <row r="352141" spans="40:40">
      <c r="AN352141" s="359"/>
    </row>
    <row r="352201" spans="40:40">
      <c r="AN352201" s="359"/>
    </row>
    <row r="352261" spans="40:40">
      <c r="AN352261" s="359"/>
    </row>
    <row r="352321" spans="40:40">
      <c r="AN352321" s="359"/>
    </row>
    <row r="352381" spans="40:40">
      <c r="AN352381" s="359"/>
    </row>
    <row r="352441" spans="40:40">
      <c r="AN352441" s="359"/>
    </row>
    <row r="352501" spans="40:40">
      <c r="AN352501" s="359"/>
    </row>
    <row r="352561" spans="40:40">
      <c r="AN352561" s="359"/>
    </row>
    <row r="352621" spans="40:40">
      <c r="AN352621" s="359"/>
    </row>
    <row r="352681" spans="40:40">
      <c r="AN352681" s="359"/>
    </row>
    <row r="352741" spans="40:40">
      <c r="AN352741" s="359"/>
    </row>
    <row r="352801" spans="40:40">
      <c r="AN352801" s="359"/>
    </row>
    <row r="352861" spans="40:40">
      <c r="AN352861" s="359"/>
    </row>
    <row r="352921" spans="40:40">
      <c r="AN352921" s="359"/>
    </row>
    <row r="352981" spans="40:40">
      <c r="AN352981" s="359"/>
    </row>
    <row r="353041" spans="40:40">
      <c r="AN353041" s="359"/>
    </row>
    <row r="353101" spans="40:40">
      <c r="AN353101" s="359"/>
    </row>
    <row r="353161" spans="40:40">
      <c r="AN353161" s="359"/>
    </row>
    <row r="353221" spans="40:40">
      <c r="AN353221" s="359"/>
    </row>
    <row r="353281" spans="40:40">
      <c r="AN353281" s="359"/>
    </row>
    <row r="353341" spans="40:40">
      <c r="AN353341" s="359"/>
    </row>
    <row r="353401" spans="40:40">
      <c r="AN353401" s="359"/>
    </row>
    <row r="353461" spans="40:40">
      <c r="AN353461" s="359"/>
    </row>
    <row r="353521" spans="40:40">
      <c r="AN353521" s="359"/>
    </row>
    <row r="353581" spans="40:40">
      <c r="AN353581" s="359"/>
    </row>
    <row r="353641" spans="40:40">
      <c r="AN353641" s="359"/>
    </row>
    <row r="353701" spans="40:40">
      <c r="AN353701" s="359"/>
    </row>
    <row r="353761" spans="40:40">
      <c r="AN353761" s="359"/>
    </row>
    <row r="353821" spans="40:40">
      <c r="AN353821" s="359"/>
    </row>
    <row r="353881" spans="40:40">
      <c r="AN353881" s="359"/>
    </row>
    <row r="353941" spans="40:40">
      <c r="AN353941" s="359"/>
    </row>
    <row r="354001" spans="40:40">
      <c r="AN354001" s="359"/>
    </row>
    <row r="354061" spans="40:40">
      <c r="AN354061" s="359"/>
    </row>
    <row r="354121" spans="40:40">
      <c r="AN354121" s="359"/>
    </row>
    <row r="354181" spans="40:40">
      <c r="AN354181" s="359"/>
    </row>
    <row r="354241" spans="40:40">
      <c r="AN354241" s="359"/>
    </row>
    <row r="354301" spans="40:40">
      <c r="AN354301" s="359"/>
    </row>
    <row r="354361" spans="40:40">
      <c r="AN354361" s="359"/>
    </row>
    <row r="354421" spans="40:40">
      <c r="AN354421" s="359"/>
    </row>
    <row r="354481" spans="40:40">
      <c r="AN354481" s="359"/>
    </row>
    <row r="354541" spans="40:40">
      <c r="AN354541" s="359"/>
    </row>
    <row r="354601" spans="40:40">
      <c r="AN354601" s="359"/>
    </row>
    <row r="354661" spans="40:40">
      <c r="AN354661" s="359"/>
    </row>
    <row r="354721" spans="40:40">
      <c r="AN354721" s="359"/>
    </row>
    <row r="354781" spans="40:40">
      <c r="AN354781" s="359"/>
    </row>
    <row r="354841" spans="40:40">
      <c r="AN354841" s="359"/>
    </row>
    <row r="354901" spans="40:40">
      <c r="AN354901" s="359"/>
    </row>
    <row r="354961" spans="40:40">
      <c r="AN354961" s="359"/>
    </row>
    <row r="355021" spans="40:40">
      <c r="AN355021" s="359"/>
    </row>
    <row r="355081" spans="40:40">
      <c r="AN355081" s="359"/>
    </row>
    <row r="355141" spans="40:40">
      <c r="AN355141" s="359"/>
    </row>
    <row r="355201" spans="40:40">
      <c r="AN355201" s="359"/>
    </row>
    <row r="355261" spans="40:40">
      <c r="AN355261" s="359"/>
    </row>
    <row r="355321" spans="40:40">
      <c r="AN355321" s="359"/>
    </row>
    <row r="355381" spans="40:40">
      <c r="AN355381" s="359"/>
    </row>
    <row r="355441" spans="40:40">
      <c r="AN355441" s="359"/>
    </row>
    <row r="355501" spans="40:40">
      <c r="AN355501" s="359"/>
    </row>
    <row r="355561" spans="40:40">
      <c r="AN355561" s="359"/>
    </row>
    <row r="355621" spans="40:40">
      <c r="AN355621" s="359"/>
    </row>
    <row r="355681" spans="40:40">
      <c r="AN355681" s="359"/>
    </row>
    <row r="355741" spans="40:40">
      <c r="AN355741" s="359"/>
    </row>
    <row r="355801" spans="40:40">
      <c r="AN355801" s="359"/>
    </row>
    <row r="355861" spans="40:40">
      <c r="AN355861" s="359"/>
    </row>
    <row r="355921" spans="40:40">
      <c r="AN355921" s="359"/>
    </row>
    <row r="355981" spans="40:40">
      <c r="AN355981" s="359"/>
    </row>
    <row r="356041" spans="40:40">
      <c r="AN356041" s="359"/>
    </row>
    <row r="356101" spans="40:40">
      <c r="AN356101" s="359"/>
    </row>
    <row r="356161" spans="40:40">
      <c r="AN356161" s="359"/>
    </row>
    <row r="356221" spans="40:40">
      <c r="AN356221" s="359"/>
    </row>
    <row r="356281" spans="40:40">
      <c r="AN356281" s="359"/>
    </row>
    <row r="356341" spans="40:40">
      <c r="AN356341" s="359"/>
    </row>
    <row r="356401" spans="40:40">
      <c r="AN356401" s="359"/>
    </row>
    <row r="356461" spans="40:40">
      <c r="AN356461" s="359"/>
    </row>
    <row r="356521" spans="40:40">
      <c r="AN356521" s="359"/>
    </row>
    <row r="356581" spans="40:40">
      <c r="AN356581" s="359"/>
    </row>
    <row r="356641" spans="40:40">
      <c r="AN356641" s="359"/>
    </row>
    <row r="356701" spans="40:40">
      <c r="AN356701" s="359"/>
    </row>
    <row r="356761" spans="40:40">
      <c r="AN356761" s="359"/>
    </row>
    <row r="356821" spans="40:40">
      <c r="AN356821" s="359"/>
    </row>
    <row r="356881" spans="40:40">
      <c r="AN356881" s="359"/>
    </row>
    <row r="356941" spans="40:40">
      <c r="AN356941" s="359"/>
    </row>
    <row r="357001" spans="40:40">
      <c r="AN357001" s="359"/>
    </row>
    <row r="357061" spans="40:40">
      <c r="AN357061" s="359"/>
    </row>
    <row r="357121" spans="40:40">
      <c r="AN357121" s="359"/>
    </row>
    <row r="357181" spans="40:40">
      <c r="AN357181" s="359"/>
    </row>
    <row r="357241" spans="40:40">
      <c r="AN357241" s="359"/>
    </row>
    <row r="357301" spans="40:40">
      <c r="AN357301" s="359"/>
    </row>
    <row r="357361" spans="40:40">
      <c r="AN357361" s="359"/>
    </row>
    <row r="357421" spans="40:40">
      <c r="AN357421" s="359"/>
    </row>
    <row r="357481" spans="40:40">
      <c r="AN357481" s="359"/>
    </row>
    <row r="357541" spans="40:40">
      <c r="AN357541" s="359"/>
    </row>
    <row r="357601" spans="40:40">
      <c r="AN357601" s="359"/>
    </row>
    <row r="357661" spans="40:40">
      <c r="AN357661" s="359"/>
    </row>
    <row r="357721" spans="40:40">
      <c r="AN357721" s="359"/>
    </row>
    <row r="357781" spans="40:40">
      <c r="AN357781" s="359"/>
    </row>
    <row r="357841" spans="40:40">
      <c r="AN357841" s="359"/>
    </row>
    <row r="357901" spans="40:40">
      <c r="AN357901" s="359"/>
    </row>
    <row r="357961" spans="40:40">
      <c r="AN357961" s="359"/>
    </row>
    <row r="358021" spans="40:40">
      <c r="AN358021" s="359"/>
    </row>
    <row r="358081" spans="40:40">
      <c r="AN358081" s="359"/>
    </row>
    <row r="358141" spans="40:40">
      <c r="AN358141" s="359"/>
    </row>
    <row r="358201" spans="40:40">
      <c r="AN358201" s="359"/>
    </row>
    <row r="358261" spans="40:40">
      <c r="AN358261" s="359"/>
    </row>
    <row r="358321" spans="40:40">
      <c r="AN358321" s="359"/>
    </row>
    <row r="358381" spans="40:40">
      <c r="AN358381" s="359"/>
    </row>
    <row r="358441" spans="40:40">
      <c r="AN358441" s="359"/>
    </row>
    <row r="358501" spans="40:40">
      <c r="AN358501" s="359"/>
    </row>
    <row r="358561" spans="40:40">
      <c r="AN358561" s="359"/>
    </row>
    <row r="358621" spans="40:40">
      <c r="AN358621" s="359"/>
    </row>
    <row r="358681" spans="40:40">
      <c r="AN358681" s="359"/>
    </row>
    <row r="358741" spans="40:40">
      <c r="AN358741" s="359"/>
    </row>
    <row r="358801" spans="40:40">
      <c r="AN358801" s="359"/>
    </row>
    <row r="358861" spans="40:40">
      <c r="AN358861" s="359"/>
    </row>
    <row r="358921" spans="40:40">
      <c r="AN358921" s="359"/>
    </row>
    <row r="358981" spans="40:40">
      <c r="AN358981" s="359"/>
    </row>
    <row r="359041" spans="40:40">
      <c r="AN359041" s="359"/>
    </row>
    <row r="359101" spans="40:40">
      <c r="AN359101" s="359"/>
    </row>
    <row r="359161" spans="40:40">
      <c r="AN359161" s="359"/>
    </row>
    <row r="359221" spans="40:40">
      <c r="AN359221" s="359"/>
    </row>
    <row r="359281" spans="40:40">
      <c r="AN359281" s="359"/>
    </row>
    <row r="359341" spans="40:40">
      <c r="AN359341" s="359"/>
    </row>
    <row r="359401" spans="40:40">
      <c r="AN359401" s="359"/>
    </row>
    <row r="359461" spans="40:40">
      <c r="AN359461" s="359"/>
    </row>
    <row r="359521" spans="40:40">
      <c r="AN359521" s="359"/>
    </row>
    <row r="359581" spans="40:40">
      <c r="AN359581" s="359"/>
    </row>
    <row r="359641" spans="40:40">
      <c r="AN359641" s="359"/>
    </row>
    <row r="359701" spans="40:40">
      <c r="AN359701" s="359"/>
    </row>
    <row r="359761" spans="40:40">
      <c r="AN359761" s="359"/>
    </row>
    <row r="359821" spans="40:40">
      <c r="AN359821" s="359"/>
    </row>
    <row r="359881" spans="40:40">
      <c r="AN359881" s="359"/>
    </row>
    <row r="359941" spans="40:40">
      <c r="AN359941" s="359"/>
    </row>
    <row r="360001" spans="40:40">
      <c r="AN360001" s="359"/>
    </row>
    <row r="360061" spans="40:40">
      <c r="AN360061" s="359"/>
    </row>
    <row r="360121" spans="40:40">
      <c r="AN360121" s="359"/>
    </row>
    <row r="360181" spans="40:40">
      <c r="AN360181" s="359"/>
    </row>
    <row r="360241" spans="40:40">
      <c r="AN360241" s="359"/>
    </row>
    <row r="360301" spans="40:40">
      <c r="AN360301" s="359"/>
    </row>
    <row r="360361" spans="40:40">
      <c r="AN360361" s="359"/>
    </row>
    <row r="360421" spans="40:40">
      <c r="AN360421" s="359"/>
    </row>
    <row r="360481" spans="40:40">
      <c r="AN360481" s="359"/>
    </row>
    <row r="360541" spans="40:40">
      <c r="AN360541" s="359"/>
    </row>
    <row r="360601" spans="40:40">
      <c r="AN360601" s="359"/>
    </row>
    <row r="360661" spans="40:40">
      <c r="AN360661" s="359"/>
    </row>
    <row r="360721" spans="40:40">
      <c r="AN360721" s="359"/>
    </row>
    <row r="360781" spans="40:40">
      <c r="AN360781" s="359"/>
    </row>
    <row r="360841" spans="40:40">
      <c r="AN360841" s="359"/>
    </row>
    <row r="360901" spans="40:40">
      <c r="AN360901" s="359"/>
    </row>
    <row r="360961" spans="40:40">
      <c r="AN360961" s="359"/>
    </row>
    <row r="361021" spans="40:40">
      <c r="AN361021" s="359"/>
    </row>
    <row r="361081" spans="40:40">
      <c r="AN361081" s="359"/>
    </row>
    <row r="361141" spans="40:40">
      <c r="AN361141" s="359"/>
    </row>
    <row r="361201" spans="40:40">
      <c r="AN361201" s="359"/>
    </row>
    <row r="361261" spans="40:40">
      <c r="AN361261" s="359"/>
    </row>
    <row r="361321" spans="40:40">
      <c r="AN361321" s="359"/>
    </row>
    <row r="361381" spans="40:40">
      <c r="AN361381" s="359"/>
    </row>
    <row r="361441" spans="40:40">
      <c r="AN361441" s="359"/>
    </row>
    <row r="361501" spans="40:40">
      <c r="AN361501" s="359"/>
    </row>
    <row r="361561" spans="40:40">
      <c r="AN361561" s="359"/>
    </row>
    <row r="361621" spans="40:40">
      <c r="AN361621" s="359"/>
    </row>
    <row r="361681" spans="40:40">
      <c r="AN361681" s="359"/>
    </row>
    <row r="361741" spans="40:40">
      <c r="AN361741" s="359"/>
    </row>
    <row r="361801" spans="40:40">
      <c r="AN361801" s="359"/>
    </row>
    <row r="361861" spans="40:40">
      <c r="AN361861" s="359"/>
    </row>
    <row r="361921" spans="40:40">
      <c r="AN361921" s="359"/>
    </row>
    <row r="361981" spans="40:40">
      <c r="AN361981" s="359"/>
    </row>
    <row r="362041" spans="40:40">
      <c r="AN362041" s="359"/>
    </row>
    <row r="362101" spans="40:40">
      <c r="AN362101" s="359"/>
    </row>
    <row r="362161" spans="40:40">
      <c r="AN362161" s="359"/>
    </row>
    <row r="362221" spans="40:40">
      <c r="AN362221" s="359"/>
    </row>
    <row r="362281" spans="40:40">
      <c r="AN362281" s="359"/>
    </row>
    <row r="362341" spans="40:40">
      <c r="AN362341" s="359"/>
    </row>
    <row r="362401" spans="40:40">
      <c r="AN362401" s="359"/>
    </row>
    <row r="362461" spans="40:40">
      <c r="AN362461" s="359"/>
    </row>
    <row r="362521" spans="40:40">
      <c r="AN362521" s="359"/>
    </row>
    <row r="362581" spans="40:40">
      <c r="AN362581" s="359"/>
    </row>
    <row r="362641" spans="40:40">
      <c r="AN362641" s="359"/>
    </row>
    <row r="362701" spans="40:40">
      <c r="AN362701" s="359"/>
    </row>
    <row r="362761" spans="40:40">
      <c r="AN362761" s="359"/>
    </row>
    <row r="362821" spans="40:40">
      <c r="AN362821" s="359"/>
    </row>
    <row r="362881" spans="40:40">
      <c r="AN362881" s="359"/>
    </row>
    <row r="362941" spans="40:40">
      <c r="AN362941" s="359"/>
    </row>
    <row r="363001" spans="40:40">
      <c r="AN363001" s="359"/>
    </row>
    <row r="363061" spans="40:40">
      <c r="AN363061" s="359"/>
    </row>
    <row r="363121" spans="40:40">
      <c r="AN363121" s="359"/>
    </row>
    <row r="363181" spans="40:40">
      <c r="AN363181" s="359"/>
    </row>
    <row r="363241" spans="40:40">
      <c r="AN363241" s="359"/>
    </row>
    <row r="363301" spans="40:40">
      <c r="AN363301" s="359"/>
    </row>
    <row r="363361" spans="40:40">
      <c r="AN363361" s="359"/>
    </row>
    <row r="363421" spans="40:40">
      <c r="AN363421" s="359"/>
    </row>
    <row r="363481" spans="40:40">
      <c r="AN363481" s="359"/>
    </row>
    <row r="363541" spans="40:40">
      <c r="AN363541" s="359"/>
    </row>
    <row r="363601" spans="40:40">
      <c r="AN363601" s="359"/>
    </row>
    <row r="363661" spans="40:40">
      <c r="AN363661" s="359"/>
    </row>
    <row r="363721" spans="40:40">
      <c r="AN363721" s="359"/>
    </row>
    <row r="363781" spans="40:40">
      <c r="AN363781" s="359"/>
    </row>
    <row r="363841" spans="40:40">
      <c r="AN363841" s="359"/>
    </row>
    <row r="363901" spans="40:40">
      <c r="AN363901" s="359"/>
    </row>
    <row r="363961" spans="40:40">
      <c r="AN363961" s="359"/>
    </row>
    <row r="364021" spans="40:40">
      <c r="AN364021" s="359"/>
    </row>
    <row r="364081" spans="40:40">
      <c r="AN364081" s="359"/>
    </row>
    <row r="364141" spans="40:40">
      <c r="AN364141" s="359"/>
    </row>
    <row r="364201" spans="40:40">
      <c r="AN364201" s="359"/>
    </row>
    <row r="364261" spans="40:40">
      <c r="AN364261" s="359"/>
    </row>
    <row r="364321" spans="40:40">
      <c r="AN364321" s="359"/>
    </row>
    <row r="364381" spans="40:40">
      <c r="AN364381" s="359"/>
    </row>
    <row r="364441" spans="40:40">
      <c r="AN364441" s="359"/>
    </row>
    <row r="364501" spans="40:40">
      <c r="AN364501" s="359"/>
    </row>
    <row r="364561" spans="40:40">
      <c r="AN364561" s="359"/>
    </row>
    <row r="364621" spans="40:40">
      <c r="AN364621" s="359"/>
    </row>
    <row r="364681" spans="40:40">
      <c r="AN364681" s="359"/>
    </row>
    <row r="364741" spans="40:40">
      <c r="AN364741" s="359"/>
    </row>
    <row r="364801" spans="40:40">
      <c r="AN364801" s="359"/>
    </row>
    <row r="364861" spans="40:40">
      <c r="AN364861" s="359"/>
    </row>
    <row r="364921" spans="40:40">
      <c r="AN364921" s="359"/>
    </row>
    <row r="364981" spans="40:40">
      <c r="AN364981" s="359"/>
    </row>
    <row r="365041" spans="40:40">
      <c r="AN365041" s="359"/>
    </row>
    <row r="365101" spans="40:40">
      <c r="AN365101" s="359"/>
    </row>
    <row r="365161" spans="40:40">
      <c r="AN365161" s="359"/>
    </row>
    <row r="365221" spans="40:40">
      <c r="AN365221" s="359"/>
    </row>
    <row r="365281" spans="40:40">
      <c r="AN365281" s="359"/>
    </row>
    <row r="365341" spans="40:40">
      <c r="AN365341" s="359"/>
    </row>
    <row r="365401" spans="40:40">
      <c r="AN365401" s="359"/>
    </row>
    <row r="365461" spans="40:40">
      <c r="AN365461" s="359"/>
    </row>
    <row r="365521" spans="40:40">
      <c r="AN365521" s="359"/>
    </row>
    <row r="365581" spans="40:40">
      <c r="AN365581" s="359"/>
    </row>
    <row r="365641" spans="40:40">
      <c r="AN365641" s="359"/>
    </row>
    <row r="365701" spans="40:40">
      <c r="AN365701" s="359"/>
    </row>
    <row r="365761" spans="40:40">
      <c r="AN365761" s="359"/>
    </row>
    <row r="365821" spans="40:40">
      <c r="AN365821" s="359"/>
    </row>
    <row r="365881" spans="40:40">
      <c r="AN365881" s="359"/>
    </row>
    <row r="365941" spans="40:40">
      <c r="AN365941" s="359"/>
    </row>
    <row r="366001" spans="40:40">
      <c r="AN366001" s="359"/>
    </row>
    <row r="366061" spans="40:40">
      <c r="AN366061" s="359"/>
    </row>
    <row r="366121" spans="40:40">
      <c r="AN366121" s="359"/>
    </row>
    <row r="366181" spans="40:40">
      <c r="AN366181" s="359"/>
    </row>
    <row r="366241" spans="40:40">
      <c r="AN366241" s="359"/>
    </row>
    <row r="366301" spans="40:40">
      <c r="AN366301" s="359"/>
    </row>
    <row r="366361" spans="40:40">
      <c r="AN366361" s="359"/>
    </row>
    <row r="366421" spans="40:40">
      <c r="AN366421" s="359"/>
    </row>
    <row r="366481" spans="40:40">
      <c r="AN366481" s="359"/>
    </row>
    <row r="366541" spans="40:40">
      <c r="AN366541" s="359"/>
    </row>
    <row r="366601" spans="40:40">
      <c r="AN366601" s="359"/>
    </row>
    <row r="366661" spans="40:40">
      <c r="AN366661" s="359"/>
    </row>
    <row r="366721" spans="40:40">
      <c r="AN366721" s="359"/>
    </row>
    <row r="366781" spans="40:40">
      <c r="AN366781" s="359"/>
    </row>
    <row r="366841" spans="40:40">
      <c r="AN366841" s="359"/>
    </row>
    <row r="366901" spans="40:40">
      <c r="AN366901" s="359"/>
    </row>
    <row r="366961" spans="40:40">
      <c r="AN366961" s="359"/>
    </row>
    <row r="367021" spans="40:40">
      <c r="AN367021" s="359"/>
    </row>
    <row r="367081" spans="40:40">
      <c r="AN367081" s="359"/>
    </row>
    <row r="367141" spans="40:40">
      <c r="AN367141" s="359"/>
    </row>
    <row r="367201" spans="40:40">
      <c r="AN367201" s="359"/>
    </row>
    <row r="367261" spans="40:40">
      <c r="AN367261" s="359"/>
    </row>
    <row r="367321" spans="40:40">
      <c r="AN367321" s="359"/>
    </row>
    <row r="367381" spans="40:40">
      <c r="AN367381" s="359"/>
    </row>
    <row r="367441" spans="40:40">
      <c r="AN367441" s="359"/>
    </row>
    <row r="367501" spans="40:40">
      <c r="AN367501" s="359"/>
    </row>
    <row r="367561" spans="40:40">
      <c r="AN367561" s="359"/>
    </row>
    <row r="367621" spans="40:40">
      <c r="AN367621" s="359"/>
    </row>
    <row r="367681" spans="40:40">
      <c r="AN367681" s="359"/>
    </row>
    <row r="367741" spans="40:40">
      <c r="AN367741" s="359"/>
    </row>
    <row r="367801" spans="40:40">
      <c r="AN367801" s="359"/>
    </row>
    <row r="367861" spans="40:40">
      <c r="AN367861" s="359"/>
    </row>
    <row r="367921" spans="40:40">
      <c r="AN367921" s="359"/>
    </row>
    <row r="367981" spans="40:40">
      <c r="AN367981" s="359"/>
    </row>
    <row r="368041" spans="40:40">
      <c r="AN368041" s="359"/>
    </row>
    <row r="368101" spans="40:40">
      <c r="AN368101" s="359"/>
    </row>
    <row r="368161" spans="40:40">
      <c r="AN368161" s="359"/>
    </row>
    <row r="368221" spans="40:40">
      <c r="AN368221" s="359"/>
    </row>
    <row r="368281" spans="40:40">
      <c r="AN368281" s="359"/>
    </row>
    <row r="368341" spans="40:40">
      <c r="AN368341" s="359"/>
    </row>
    <row r="368401" spans="40:40">
      <c r="AN368401" s="359"/>
    </row>
    <row r="368461" spans="40:40">
      <c r="AN368461" s="359"/>
    </row>
    <row r="368521" spans="40:40">
      <c r="AN368521" s="359"/>
    </row>
    <row r="368581" spans="40:40">
      <c r="AN368581" s="359"/>
    </row>
    <row r="368641" spans="40:40">
      <c r="AN368641" s="359"/>
    </row>
    <row r="368701" spans="40:40">
      <c r="AN368701" s="359"/>
    </row>
    <row r="368761" spans="40:40">
      <c r="AN368761" s="359"/>
    </row>
    <row r="368821" spans="40:40">
      <c r="AN368821" s="359"/>
    </row>
    <row r="368881" spans="40:40">
      <c r="AN368881" s="359"/>
    </row>
    <row r="368941" spans="40:40">
      <c r="AN368941" s="359"/>
    </row>
    <row r="369001" spans="40:40">
      <c r="AN369001" s="359"/>
    </row>
    <row r="369061" spans="40:40">
      <c r="AN369061" s="359"/>
    </row>
    <row r="369121" spans="40:40">
      <c r="AN369121" s="359"/>
    </row>
    <row r="369181" spans="40:40">
      <c r="AN369181" s="359"/>
    </row>
    <row r="369241" spans="40:40">
      <c r="AN369241" s="359"/>
    </row>
    <row r="369301" spans="40:40">
      <c r="AN369301" s="359"/>
    </row>
    <row r="369361" spans="40:40">
      <c r="AN369361" s="359"/>
    </row>
    <row r="369421" spans="40:40">
      <c r="AN369421" s="359"/>
    </row>
    <row r="369481" spans="40:40">
      <c r="AN369481" s="359"/>
    </row>
    <row r="369541" spans="40:40">
      <c r="AN369541" s="359"/>
    </row>
    <row r="369601" spans="40:40">
      <c r="AN369601" s="359"/>
    </row>
    <row r="369661" spans="40:40">
      <c r="AN369661" s="359"/>
    </row>
    <row r="369721" spans="40:40">
      <c r="AN369721" s="359"/>
    </row>
    <row r="369781" spans="40:40">
      <c r="AN369781" s="359"/>
    </row>
    <row r="369841" spans="40:40">
      <c r="AN369841" s="359"/>
    </row>
    <row r="369901" spans="40:40">
      <c r="AN369901" s="359"/>
    </row>
    <row r="369961" spans="40:40">
      <c r="AN369961" s="359"/>
    </row>
    <row r="370021" spans="40:40">
      <c r="AN370021" s="359"/>
    </row>
    <row r="370081" spans="40:40">
      <c r="AN370081" s="359"/>
    </row>
    <row r="370141" spans="40:40">
      <c r="AN370141" s="359"/>
    </row>
    <row r="370201" spans="40:40">
      <c r="AN370201" s="359"/>
    </row>
    <row r="370261" spans="40:40">
      <c r="AN370261" s="359"/>
    </row>
    <row r="370321" spans="40:40">
      <c r="AN370321" s="359"/>
    </row>
    <row r="370381" spans="40:40">
      <c r="AN370381" s="359"/>
    </row>
    <row r="370441" spans="40:40">
      <c r="AN370441" s="359"/>
    </row>
    <row r="370501" spans="40:40">
      <c r="AN370501" s="359"/>
    </row>
    <row r="370561" spans="40:40">
      <c r="AN370561" s="359"/>
    </row>
    <row r="370621" spans="40:40">
      <c r="AN370621" s="359"/>
    </row>
    <row r="370681" spans="40:40">
      <c r="AN370681" s="359"/>
    </row>
    <row r="370741" spans="40:40">
      <c r="AN370741" s="359"/>
    </row>
    <row r="370801" spans="40:40">
      <c r="AN370801" s="359"/>
    </row>
    <row r="370861" spans="40:40">
      <c r="AN370861" s="359"/>
    </row>
    <row r="370921" spans="40:40">
      <c r="AN370921" s="359"/>
    </row>
    <row r="370981" spans="40:40">
      <c r="AN370981" s="359"/>
    </row>
    <row r="371041" spans="40:40">
      <c r="AN371041" s="359"/>
    </row>
    <row r="371101" spans="40:40">
      <c r="AN371101" s="359"/>
    </row>
    <row r="371161" spans="40:40">
      <c r="AN371161" s="359"/>
    </row>
    <row r="371221" spans="40:40">
      <c r="AN371221" s="359"/>
    </row>
    <row r="371281" spans="40:40">
      <c r="AN371281" s="359"/>
    </row>
    <row r="371341" spans="40:40">
      <c r="AN371341" s="359"/>
    </row>
    <row r="371401" spans="40:40">
      <c r="AN371401" s="359"/>
    </row>
    <row r="371461" spans="40:40">
      <c r="AN371461" s="359"/>
    </row>
    <row r="371521" spans="40:40">
      <c r="AN371521" s="359"/>
    </row>
    <row r="371581" spans="40:40">
      <c r="AN371581" s="359"/>
    </row>
    <row r="371641" spans="40:40">
      <c r="AN371641" s="359"/>
    </row>
    <row r="371701" spans="40:40">
      <c r="AN371701" s="359"/>
    </row>
    <row r="371761" spans="40:40">
      <c r="AN371761" s="359"/>
    </row>
    <row r="371821" spans="40:40">
      <c r="AN371821" s="359"/>
    </row>
    <row r="371881" spans="40:40">
      <c r="AN371881" s="359"/>
    </row>
    <row r="371941" spans="40:40">
      <c r="AN371941" s="359"/>
    </row>
    <row r="372001" spans="40:40">
      <c r="AN372001" s="359"/>
    </row>
    <row r="372061" spans="40:40">
      <c r="AN372061" s="359"/>
    </row>
    <row r="372121" spans="40:40">
      <c r="AN372121" s="359"/>
    </row>
    <row r="372181" spans="40:40">
      <c r="AN372181" s="359"/>
    </row>
    <row r="372241" spans="40:40">
      <c r="AN372241" s="359"/>
    </row>
    <row r="372301" spans="40:40">
      <c r="AN372301" s="359"/>
    </row>
    <row r="372361" spans="40:40">
      <c r="AN372361" s="359"/>
    </row>
    <row r="372421" spans="40:40">
      <c r="AN372421" s="359"/>
    </row>
    <row r="372481" spans="40:40">
      <c r="AN372481" s="359"/>
    </row>
    <row r="372541" spans="40:40">
      <c r="AN372541" s="359"/>
    </row>
    <row r="372601" spans="40:40">
      <c r="AN372601" s="359"/>
    </row>
    <row r="372661" spans="40:40">
      <c r="AN372661" s="359"/>
    </row>
    <row r="372721" spans="40:40">
      <c r="AN372721" s="359"/>
    </row>
    <row r="372781" spans="40:40">
      <c r="AN372781" s="359"/>
    </row>
    <row r="372841" spans="40:40">
      <c r="AN372841" s="359"/>
    </row>
    <row r="372901" spans="40:40">
      <c r="AN372901" s="359"/>
    </row>
    <row r="372961" spans="40:40">
      <c r="AN372961" s="359"/>
    </row>
    <row r="373021" spans="40:40">
      <c r="AN373021" s="359"/>
    </row>
    <row r="373081" spans="40:40">
      <c r="AN373081" s="359"/>
    </row>
    <row r="373141" spans="40:40">
      <c r="AN373141" s="359"/>
    </row>
    <row r="373201" spans="40:40">
      <c r="AN373201" s="359"/>
    </row>
    <row r="373261" spans="40:40">
      <c r="AN373261" s="359"/>
    </row>
    <row r="373321" spans="40:40">
      <c r="AN373321" s="359"/>
    </row>
    <row r="373381" spans="40:40">
      <c r="AN373381" s="359"/>
    </row>
    <row r="373441" spans="40:40">
      <c r="AN373441" s="359"/>
    </row>
    <row r="373501" spans="40:40">
      <c r="AN373501" s="359"/>
    </row>
    <row r="373561" spans="40:40">
      <c r="AN373561" s="359"/>
    </row>
    <row r="373621" spans="40:40">
      <c r="AN373621" s="359"/>
    </row>
    <row r="373681" spans="40:40">
      <c r="AN373681" s="359"/>
    </row>
    <row r="373741" spans="40:40">
      <c r="AN373741" s="359"/>
    </row>
    <row r="373801" spans="40:40">
      <c r="AN373801" s="359"/>
    </row>
    <row r="373861" spans="40:40">
      <c r="AN373861" s="359"/>
    </row>
    <row r="373921" spans="40:40">
      <c r="AN373921" s="359"/>
    </row>
    <row r="373981" spans="40:40">
      <c r="AN373981" s="359"/>
    </row>
    <row r="374041" spans="40:40">
      <c r="AN374041" s="359"/>
    </row>
    <row r="374101" spans="40:40">
      <c r="AN374101" s="359"/>
    </row>
    <row r="374161" spans="40:40">
      <c r="AN374161" s="359"/>
    </row>
    <row r="374221" spans="40:40">
      <c r="AN374221" s="359"/>
    </row>
    <row r="374281" spans="40:40">
      <c r="AN374281" s="359"/>
    </row>
    <row r="374341" spans="40:40">
      <c r="AN374341" s="359"/>
    </row>
    <row r="374401" spans="40:40">
      <c r="AN374401" s="359"/>
    </row>
    <row r="374461" spans="40:40">
      <c r="AN374461" s="359"/>
    </row>
    <row r="374521" spans="40:40">
      <c r="AN374521" s="359"/>
    </row>
    <row r="374581" spans="40:40">
      <c r="AN374581" s="359"/>
    </row>
    <row r="374641" spans="40:40">
      <c r="AN374641" s="359"/>
    </row>
    <row r="374701" spans="40:40">
      <c r="AN374701" s="359"/>
    </row>
    <row r="374761" spans="40:40">
      <c r="AN374761" s="359"/>
    </row>
    <row r="374821" spans="40:40">
      <c r="AN374821" s="359"/>
    </row>
    <row r="374881" spans="40:40">
      <c r="AN374881" s="359"/>
    </row>
    <row r="374941" spans="40:40">
      <c r="AN374941" s="359"/>
    </row>
    <row r="375001" spans="40:40">
      <c r="AN375001" s="359"/>
    </row>
    <row r="375061" spans="40:40">
      <c r="AN375061" s="359"/>
    </row>
    <row r="375121" spans="40:40">
      <c r="AN375121" s="359"/>
    </row>
    <row r="375181" spans="40:40">
      <c r="AN375181" s="359"/>
    </row>
    <row r="375241" spans="40:40">
      <c r="AN375241" s="359"/>
    </row>
    <row r="375301" spans="40:40">
      <c r="AN375301" s="359"/>
    </row>
    <row r="375361" spans="40:40">
      <c r="AN375361" s="359"/>
    </row>
    <row r="375421" spans="40:40">
      <c r="AN375421" s="359"/>
    </row>
    <row r="375481" spans="40:40">
      <c r="AN375481" s="359"/>
    </row>
    <row r="375541" spans="40:40">
      <c r="AN375541" s="359"/>
    </row>
    <row r="375601" spans="40:40">
      <c r="AN375601" s="359"/>
    </row>
    <row r="375661" spans="40:40">
      <c r="AN375661" s="359"/>
    </row>
    <row r="375721" spans="40:40">
      <c r="AN375721" s="359"/>
    </row>
    <row r="375781" spans="40:40">
      <c r="AN375781" s="359"/>
    </row>
    <row r="375841" spans="40:40">
      <c r="AN375841" s="359"/>
    </row>
    <row r="375901" spans="40:40">
      <c r="AN375901" s="359"/>
    </row>
    <row r="375961" spans="40:40">
      <c r="AN375961" s="359"/>
    </row>
    <row r="376021" spans="40:40">
      <c r="AN376021" s="359"/>
    </row>
    <row r="376081" spans="40:40">
      <c r="AN376081" s="359"/>
    </row>
    <row r="376141" spans="40:40">
      <c r="AN376141" s="359"/>
    </row>
    <row r="376201" spans="40:40">
      <c r="AN376201" s="359"/>
    </row>
    <row r="376261" spans="40:40">
      <c r="AN376261" s="359"/>
    </row>
    <row r="376321" spans="40:40">
      <c r="AN376321" s="359"/>
    </row>
    <row r="376381" spans="40:40">
      <c r="AN376381" s="359"/>
    </row>
    <row r="376441" spans="40:40">
      <c r="AN376441" s="359"/>
    </row>
    <row r="376501" spans="40:40">
      <c r="AN376501" s="359"/>
    </row>
    <row r="376561" spans="40:40">
      <c r="AN376561" s="359"/>
    </row>
    <row r="376621" spans="40:40">
      <c r="AN376621" s="359"/>
    </row>
    <row r="376681" spans="40:40">
      <c r="AN376681" s="359"/>
    </row>
    <row r="376741" spans="40:40">
      <c r="AN376741" s="359"/>
    </row>
    <row r="376801" spans="40:40">
      <c r="AN376801" s="359"/>
    </row>
    <row r="376861" spans="40:40">
      <c r="AN376861" s="359"/>
    </row>
    <row r="376921" spans="40:40">
      <c r="AN376921" s="359"/>
    </row>
    <row r="376981" spans="40:40">
      <c r="AN376981" s="359"/>
    </row>
    <row r="377041" spans="40:40">
      <c r="AN377041" s="359"/>
    </row>
    <row r="377101" spans="40:40">
      <c r="AN377101" s="359"/>
    </row>
    <row r="377161" spans="40:40">
      <c r="AN377161" s="359"/>
    </row>
    <row r="377221" spans="40:40">
      <c r="AN377221" s="359"/>
    </row>
    <row r="377281" spans="40:40">
      <c r="AN377281" s="359"/>
    </row>
    <row r="377341" spans="40:40">
      <c r="AN377341" s="359"/>
    </row>
    <row r="377401" spans="40:40">
      <c r="AN377401" s="359"/>
    </row>
    <row r="377461" spans="40:40">
      <c r="AN377461" s="359"/>
    </row>
    <row r="377521" spans="40:40">
      <c r="AN377521" s="359"/>
    </row>
    <row r="377581" spans="40:40">
      <c r="AN377581" s="359"/>
    </row>
    <row r="377641" spans="40:40">
      <c r="AN377641" s="359"/>
    </row>
    <row r="377701" spans="40:40">
      <c r="AN377701" s="359"/>
    </row>
    <row r="377761" spans="40:40">
      <c r="AN377761" s="359"/>
    </row>
    <row r="377821" spans="40:40">
      <c r="AN377821" s="359"/>
    </row>
    <row r="377881" spans="40:40">
      <c r="AN377881" s="359"/>
    </row>
    <row r="377941" spans="40:40">
      <c r="AN377941" s="359"/>
    </row>
    <row r="378001" spans="40:40">
      <c r="AN378001" s="359"/>
    </row>
    <row r="378061" spans="40:40">
      <c r="AN378061" s="359"/>
    </row>
    <row r="378121" spans="40:40">
      <c r="AN378121" s="359"/>
    </row>
    <row r="378181" spans="40:40">
      <c r="AN378181" s="359"/>
    </row>
    <row r="378241" spans="40:40">
      <c r="AN378241" s="359"/>
    </row>
    <row r="378301" spans="40:40">
      <c r="AN378301" s="359"/>
    </row>
    <row r="378361" spans="40:40">
      <c r="AN378361" s="359"/>
    </row>
    <row r="378421" spans="40:40">
      <c r="AN378421" s="359"/>
    </row>
    <row r="378481" spans="40:40">
      <c r="AN378481" s="359"/>
    </row>
    <row r="378541" spans="40:40">
      <c r="AN378541" s="359"/>
    </row>
    <row r="378601" spans="40:40">
      <c r="AN378601" s="359"/>
    </row>
    <row r="378661" spans="40:40">
      <c r="AN378661" s="359"/>
    </row>
    <row r="378721" spans="40:40">
      <c r="AN378721" s="359"/>
    </row>
    <row r="378781" spans="40:40">
      <c r="AN378781" s="359"/>
    </row>
    <row r="378841" spans="40:40">
      <c r="AN378841" s="359"/>
    </row>
    <row r="378901" spans="40:40">
      <c r="AN378901" s="359"/>
    </row>
    <row r="378961" spans="40:40">
      <c r="AN378961" s="359"/>
    </row>
    <row r="379021" spans="40:40">
      <c r="AN379021" s="359"/>
    </row>
    <row r="379081" spans="40:40">
      <c r="AN379081" s="359"/>
    </row>
    <row r="379141" spans="40:40">
      <c r="AN379141" s="359"/>
    </row>
    <row r="379201" spans="40:40">
      <c r="AN379201" s="359"/>
    </row>
    <row r="379261" spans="40:40">
      <c r="AN379261" s="359"/>
    </row>
    <row r="379321" spans="40:40">
      <c r="AN379321" s="359"/>
    </row>
    <row r="379381" spans="40:40">
      <c r="AN379381" s="359"/>
    </row>
    <row r="379441" spans="40:40">
      <c r="AN379441" s="359"/>
    </row>
    <row r="379501" spans="40:40">
      <c r="AN379501" s="359"/>
    </row>
    <row r="379561" spans="40:40">
      <c r="AN379561" s="359"/>
    </row>
    <row r="379621" spans="40:40">
      <c r="AN379621" s="359"/>
    </row>
    <row r="379681" spans="40:40">
      <c r="AN379681" s="359"/>
    </row>
    <row r="379741" spans="40:40">
      <c r="AN379741" s="359"/>
    </row>
    <row r="379801" spans="40:40">
      <c r="AN379801" s="359"/>
    </row>
    <row r="379861" spans="40:40">
      <c r="AN379861" s="359"/>
    </row>
    <row r="379921" spans="40:40">
      <c r="AN379921" s="359"/>
    </row>
    <row r="379981" spans="40:40">
      <c r="AN379981" s="359"/>
    </row>
    <row r="380041" spans="40:40">
      <c r="AN380041" s="359"/>
    </row>
    <row r="380101" spans="40:40">
      <c r="AN380101" s="359"/>
    </row>
    <row r="380161" spans="40:40">
      <c r="AN380161" s="359"/>
    </row>
    <row r="380221" spans="40:40">
      <c r="AN380221" s="359"/>
    </row>
    <row r="380281" spans="40:40">
      <c r="AN380281" s="359"/>
    </row>
    <row r="380341" spans="40:40">
      <c r="AN380341" s="359"/>
    </row>
    <row r="380401" spans="40:40">
      <c r="AN380401" s="359"/>
    </row>
    <row r="380461" spans="40:40">
      <c r="AN380461" s="359"/>
    </row>
    <row r="380521" spans="40:40">
      <c r="AN380521" s="359"/>
    </row>
    <row r="380581" spans="40:40">
      <c r="AN380581" s="359"/>
    </row>
    <row r="380641" spans="40:40">
      <c r="AN380641" s="359"/>
    </row>
    <row r="380701" spans="40:40">
      <c r="AN380701" s="359"/>
    </row>
    <row r="380761" spans="40:40">
      <c r="AN380761" s="359"/>
    </row>
    <row r="380821" spans="40:40">
      <c r="AN380821" s="359"/>
    </row>
    <row r="380881" spans="40:40">
      <c r="AN380881" s="359"/>
    </row>
    <row r="380941" spans="40:40">
      <c r="AN380941" s="359"/>
    </row>
    <row r="381001" spans="40:40">
      <c r="AN381001" s="359"/>
    </row>
    <row r="381061" spans="40:40">
      <c r="AN381061" s="359"/>
    </row>
    <row r="381121" spans="40:40">
      <c r="AN381121" s="359"/>
    </row>
    <row r="381181" spans="40:40">
      <c r="AN381181" s="359"/>
    </row>
    <row r="381241" spans="40:40">
      <c r="AN381241" s="359"/>
    </row>
    <row r="381301" spans="40:40">
      <c r="AN381301" s="359"/>
    </row>
    <row r="381361" spans="40:40">
      <c r="AN381361" s="359"/>
    </row>
    <row r="381421" spans="40:40">
      <c r="AN381421" s="359"/>
    </row>
    <row r="381481" spans="40:40">
      <c r="AN381481" s="359"/>
    </row>
    <row r="381541" spans="40:40">
      <c r="AN381541" s="359"/>
    </row>
    <row r="381601" spans="40:40">
      <c r="AN381601" s="359"/>
    </row>
    <row r="381661" spans="40:40">
      <c r="AN381661" s="359"/>
    </row>
    <row r="381721" spans="40:40">
      <c r="AN381721" s="359"/>
    </row>
    <row r="381781" spans="40:40">
      <c r="AN381781" s="359"/>
    </row>
    <row r="381841" spans="40:40">
      <c r="AN381841" s="359"/>
    </row>
    <row r="381901" spans="40:40">
      <c r="AN381901" s="359"/>
    </row>
    <row r="381961" spans="40:40">
      <c r="AN381961" s="359"/>
    </row>
    <row r="382021" spans="40:40">
      <c r="AN382021" s="359"/>
    </row>
    <row r="382081" spans="40:40">
      <c r="AN382081" s="359"/>
    </row>
    <row r="382141" spans="40:40">
      <c r="AN382141" s="359"/>
    </row>
    <row r="382201" spans="40:40">
      <c r="AN382201" s="359"/>
    </row>
    <row r="382261" spans="40:40">
      <c r="AN382261" s="359"/>
    </row>
    <row r="382321" spans="40:40">
      <c r="AN382321" s="359"/>
    </row>
    <row r="382381" spans="40:40">
      <c r="AN382381" s="359"/>
    </row>
    <row r="382441" spans="40:40">
      <c r="AN382441" s="359"/>
    </row>
    <row r="382501" spans="40:40">
      <c r="AN382501" s="359"/>
    </row>
    <row r="382561" spans="40:40">
      <c r="AN382561" s="359"/>
    </row>
    <row r="382621" spans="40:40">
      <c r="AN382621" s="359"/>
    </row>
    <row r="382681" spans="40:40">
      <c r="AN382681" s="359"/>
    </row>
    <row r="382741" spans="40:40">
      <c r="AN382741" s="359"/>
    </row>
    <row r="382801" spans="40:40">
      <c r="AN382801" s="359"/>
    </row>
    <row r="382861" spans="40:40">
      <c r="AN382861" s="359"/>
    </row>
    <row r="382921" spans="40:40">
      <c r="AN382921" s="359"/>
    </row>
    <row r="382981" spans="40:40">
      <c r="AN382981" s="359"/>
    </row>
    <row r="383041" spans="40:40">
      <c r="AN383041" s="359"/>
    </row>
    <row r="383101" spans="40:40">
      <c r="AN383101" s="359"/>
    </row>
    <row r="383161" spans="40:40">
      <c r="AN383161" s="359"/>
    </row>
    <row r="383221" spans="40:40">
      <c r="AN383221" s="359"/>
    </row>
    <row r="383281" spans="40:40">
      <c r="AN383281" s="359"/>
    </row>
    <row r="383341" spans="40:40">
      <c r="AN383341" s="359"/>
    </row>
    <row r="383401" spans="40:40">
      <c r="AN383401" s="359"/>
    </row>
    <row r="383461" spans="40:40">
      <c r="AN383461" s="359"/>
    </row>
    <row r="383521" spans="40:40">
      <c r="AN383521" s="359"/>
    </row>
    <row r="383581" spans="40:40">
      <c r="AN383581" s="359"/>
    </row>
    <row r="383641" spans="40:40">
      <c r="AN383641" s="359"/>
    </row>
    <row r="383701" spans="40:40">
      <c r="AN383701" s="359"/>
    </row>
    <row r="383761" spans="40:40">
      <c r="AN383761" s="359"/>
    </row>
    <row r="383821" spans="40:40">
      <c r="AN383821" s="359"/>
    </row>
    <row r="383881" spans="40:40">
      <c r="AN383881" s="359"/>
    </row>
    <row r="383941" spans="40:40">
      <c r="AN383941" s="359"/>
    </row>
    <row r="384001" spans="40:40">
      <c r="AN384001" s="359"/>
    </row>
    <row r="384061" spans="40:40">
      <c r="AN384061" s="359"/>
    </row>
    <row r="384121" spans="40:40">
      <c r="AN384121" s="359"/>
    </row>
    <row r="384181" spans="40:40">
      <c r="AN384181" s="359"/>
    </row>
    <row r="384241" spans="40:40">
      <c r="AN384241" s="359"/>
    </row>
    <row r="384301" spans="40:40">
      <c r="AN384301" s="359"/>
    </row>
    <row r="384361" spans="40:40">
      <c r="AN384361" s="359"/>
    </row>
    <row r="384421" spans="40:40">
      <c r="AN384421" s="359"/>
    </row>
    <row r="384481" spans="40:40">
      <c r="AN384481" s="359"/>
    </row>
    <row r="384541" spans="40:40">
      <c r="AN384541" s="359"/>
    </row>
    <row r="384601" spans="40:40">
      <c r="AN384601" s="359"/>
    </row>
    <row r="384661" spans="40:40">
      <c r="AN384661" s="359"/>
    </row>
    <row r="384721" spans="40:40">
      <c r="AN384721" s="359"/>
    </row>
    <row r="384781" spans="40:40">
      <c r="AN384781" s="359"/>
    </row>
    <row r="384841" spans="40:40">
      <c r="AN384841" s="359"/>
    </row>
    <row r="384901" spans="40:40">
      <c r="AN384901" s="359"/>
    </row>
    <row r="384961" spans="40:40">
      <c r="AN384961" s="359"/>
    </row>
    <row r="385021" spans="40:40">
      <c r="AN385021" s="359"/>
    </row>
    <row r="385081" spans="40:40">
      <c r="AN385081" s="359"/>
    </row>
    <row r="385141" spans="40:40">
      <c r="AN385141" s="359"/>
    </row>
    <row r="385201" spans="40:40">
      <c r="AN385201" s="359"/>
    </row>
    <row r="385261" spans="40:40">
      <c r="AN385261" s="359"/>
    </row>
    <row r="385321" spans="40:40">
      <c r="AN385321" s="359"/>
    </row>
    <row r="385381" spans="40:40">
      <c r="AN385381" s="359"/>
    </row>
    <row r="385441" spans="40:40">
      <c r="AN385441" s="359"/>
    </row>
    <row r="385501" spans="40:40">
      <c r="AN385501" s="359"/>
    </row>
    <row r="385561" spans="40:40">
      <c r="AN385561" s="359"/>
    </row>
    <row r="385621" spans="40:40">
      <c r="AN385621" s="359"/>
    </row>
    <row r="385681" spans="40:40">
      <c r="AN385681" s="359"/>
    </row>
    <row r="385741" spans="40:40">
      <c r="AN385741" s="359"/>
    </row>
    <row r="385801" spans="40:40">
      <c r="AN385801" s="359"/>
    </row>
    <row r="385861" spans="40:40">
      <c r="AN385861" s="359"/>
    </row>
    <row r="385921" spans="40:40">
      <c r="AN385921" s="359"/>
    </row>
    <row r="385981" spans="40:40">
      <c r="AN385981" s="359"/>
    </row>
    <row r="386041" spans="40:40">
      <c r="AN386041" s="359"/>
    </row>
    <row r="386101" spans="40:40">
      <c r="AN386101" s="359"/>
    </row>
    <row r="386161" spans="40:40">
      <c r="AN386161" s="359"/>
    </row>
    <row r="386221" spans="40:40">
      <c r="AN386221" s="359"/>
    </row>
    <row r="386281" spans="40:40">
      <c r="AN386281" s="359"/>
    </row>
    <row r="386341" spans="40:40">
      <c r="AN386341" s="359"/>
    </row>
    <row r="386401" spans="40:40">
      <c r="AN386401" s="359"/>
    </row>
    <row r="386461" spans="40:40">
      <c r="AN386461" s="359"/>
    </row>
    <row r="386521" spans="40:40">
      <c r="AN386521" s="359"/>
    </row>
    <row r="386581" spans="40:40">
      <c r="AN386581" s="359"/>
    </row>
    <row r="386641" spans="40:40">
      <c r="AN386641" s="359"/>
    </row>
    <row r="386701" spans="40:40">
      <c r="AN386701" s="359"/>
    </row>
    <row r="386761" spans="40:40">
      <c r="AN386761" s="359"/>
    </row>
    <row r="386821" spans="40:40">
      <c r="AN386821" s="359"/>
    </row>
    <row r="386881" spans="40:40">
      <c r="AN386881" s="359"/>
    </row>
    <row r="386941" spans="40:40">
      <c r="AN386941" s="359"/>
    </row>
    <row r="387001" spans="40:40">
      <c r="AN387001" s="359"/>
    </row>
    <row r="387061" spans="40:40">
      <c r="AN387061" s="359"/>
    </row>
    <row r="387121" spans="40:40">
      <c r="AN387121" s="359"/>
    </row>
    <row r="387181" spans="40:40">
      <c r="AN387181" s="359"/>
    </row>
    <row r="387241" spans="40:40">
      <c r="AN387241" s="359"/>
    </row>
    <row r="387301" spans="40:40">
      <c r="AN387301" s="359"/>
    </row>
    <row r="387361" spans="40:40">
      <c r="AN387361" s="359"/>
    </row>
    <row r="387421" spans="40:40">
      <c r="AN387421" s="359"/>
    </row>
    <row r="387481" spans="40:40">
      <c r="AN387481" s="359"/>
    </row>
    <row r="387541" spans="40:40">
      <c r="AN387541" s="359"/>
    </row>
    <row r="387601" spans="40:40">
      <c r="AN387601" s="359"/>
    </row>
    <row r="387661" spans="40:40">
      <c r="AN387661" s="359"/>
    </row>
    <row r="387721" spans="40:40">
      <c r="AN387721" s="359"/>
    </row>
    <row r="387781" spans="40:40">
      <c r="AN387781" s="359"/>
    </row>
    <row r="387841" spans="40:40">
      <c r="AN387841" s="359"/>
    </row>
    <row r="387901" spans="40:40">
      <c r="AN387901" s="359"/>
    </row>
    <row r="387961" spans="40:40">
      <c r="AN387961" s="359"/>
    </row>
    <row r="388021" spans="40:40">
      <c r="AN388021" s="359"/>
    </row>
    <row r="388081" spans="40:40">
      <c r="AN388081" s="359"/>
    </row>
    <row r="388141" spans="40:40">
      <c r="AN388141" s="359"/>
    </row>
    <row r="388201" spans="40:40">
      <c r="AN388201" s="359"/>
    </row>
    <row r="388261" spans="40:40">
      <c r="AN388261" s="359"/>
    </row>
    <row r="388321" spans="40:40">
      <c r="AN388321" s="359"/>
    </row>
    <row r="388381" spans="40:40">
      <c r="AN388381" s="359"/>
    </row>
    <row r="388441" spans="40:40">
      <c r="AN388441" s="359"/>
    </row>
    <row r="388501" spans="40:40">
      <c r="AN388501" s="359"/>
    </row>
    <row r="388561" spans="40:40">
      <c r="AN388561" s="359"/>
    </row>
    <row r="388621" spans="40:40">
      <c r="AN388621" s="359"/>
    </row>
    <row r="388681" spans="40:40">
      <c r="AN388681" s="359"/>
    </row>
    <row r="388741" spans="40:40">
      <c r="AN388741" s="359"/>
    </row>
    <row r="388801" spans="40:40">
      <c r="AN388801" s="359"/>
    </row>
    <row r="388861" spans="40:40">
      <c r="AN388861" s="359"/>
    </row>
    <row r="388921" spans="40:40">
      <c r="AN388921" s="359"/>
    </row>
    <row r="388981" spans="40:40">
      <c r="AN388981" s="359"/>
    </row>
    <row r="389041" spans="40:40">
      <c r="AN389041" s="359"/>
    </row>
    <row r="389101" spans="40:40">
      <c r="AN389101" s="359"/>
    </row>
    <row r="389161" spans="40:40">
      <c r="AN389161" s="359"/>
    </row>
    <row r="389221" spans="40:40">
      <c r="AN389221" s="359"/>
    </row>
    <row r="389281" spans="40:40">
      <c r="AN389281" s="359"/>
    </row>
    <row r="389341" spans="40:40">
      <c r="AN389341" s="359"/>
    </row>
    <row r="389401" spans="40:40">
      <c r="AN389401" s="359"/>
    </row>
    <row r="389461" spans="40:40">
      <c r="AN389461" s="359"/>
    </row>
    <row r="389521" spans="40:40">
      <c r="AN389521" s="359"/>
    </row>
    <row r="389581" spans="40:40">
      <c r="AN389581" s="359"/>
    </row>
    <row r="389641" spans="40:40">
      <c r="AN389641" s="359"/>
    </row>
    <row r="389701" spans="40:40">
      <c r="AN389701" s="359"/>
    </row>
    <row r="389761" spans="40:40">
      <c r="AN389761" s="359"/>
    </row>
    <row r="389821" spans="40:40">
      <c r="AN389821" s="359"/>
    </row>
    <row r="389881" spans="40:40">
      <c r="AN389881" s="359"/>
    </row>
    <row r="389941" spans="40:40">
      <c r="AN389941" s="359"/>
    </row>
    <row r="390001" spans="40:40">
      <c r="AN390001" s="359"/>
    </row>
    <row r="390061" spans="40:40">
      <c r="AN390061" s="359"/>
    </row>
    <row r="390121" spans="40:40">
      <c r="AN390121" s="359"/>
    </row>
    <row r="390181" spans="40:40">
      <c r="AN390181" s="359"/>
    </row>
    <row r="390241" spans="40:40">
      <c r="AN390241" s="359"/>
    </row>
    <row r="390301" spans="40:40">
      <c r="AN390301" s="359"/>
    </row>
    <row r="390361" spans="40:40">
      <c r="AN390361" s="359"/>
    </row>
    <row r="390421" spans="40:40">
      <c r="AN390421" s="359"/>
    </row>
    <row r="390481" spans="40:40">
      <c r="AN390481" s="359"/>
    </row>
    <row r="390541" spans="40:40">
      <c r="AN390541" s="359"/>
    </row>
    <row r="390601" spans="40:40">
      <c r="AN390601" s="359"/>
    </row>
    <row r="390661" spans="40:40">
      <c r="AN390661" s="359"/>
    </row>
    <row r="390721" spans="40:40">
      <c r="AN390721" s="359"/>
    </row>
    <row r="390781" spans="40:40">
      <c r="AN390781" s="359"/>
    </row>
    <row r="390841" spans="40:40">
      <c r="AN390841" s="359"/>
    </row>
    <row r="390901" spans="40:40">
      <c r="AN390901" s="359"/>
    </row>
    <row r="390961" spans="40:40">
      <c r="AN390961" s="359"/>
    </row>
    <row r="391021" spans="40:40">
      <c r="AN391021" s="359"/>
    </row>
    <row r="391081" spans="40:40">
      <c r="AN391081" s="359"/>
    </row>
    <row r="391141" spans="40:40">
      <c r="AN391141" s="359"/>
    </row>
    <row r="391201" spans="40:40">
      <c r="AN391201" s="359"/>
    </row>
    <row r="391261" spans="40:40">
      <c r="AN391261" s="359"/>
    </row>
    <row r="391321" spans="40:40">
      <c r="AN391321" s="359"/>
    </row>
    <row r="391381" spans="40:40">
      <c r="AN391381" s="359"/>
    </row>
    <row r="391441" spans="40:40">
      <c r="AN391441" s="359"/>
    </row>
    <row r="391501" spans="40:40">
      <c r="AN391501" s="359"/>
    </row>
    <row r="391561" spans="40:40">
      <c r="AN391561" s="359"/>
    </row>
    <row r="391621" spans="40:40">
      <c r="AN391621" s="359"/>
    </row>
    <row r="391681" spans="40:40">
      <c r="AN391681" s="359"/>
    </row>
    <row r="391741" spans="40:40">
      <c r="AN391741" s="359"/>
    </row>
    <row r="391801" spans="40:40">
      <c r="AN391801" s="359"/>
    </row>
    <row r="391861" spans="40:40">
      <c r="AN391861" s="359"/>
    </row>
    <row r="391921" spans="40:40">
      <c r="AN391921" s="359"/>
    </row>
    <row r="391981" spans="40:40">
      <c r="AN391981" s="359"/>
    </row>
    <row r="392041" spans="40:40">
      <c r="AN392041" s="359"/>
    </row>
    <row r="392101" spans="40:40">
      <c r="AN392101" s="359"/>
    </row>
    <row r="392161" spans="40:40">
      <c r="AN392161" s="359"/>
    </row>
    <row r="392221" spans="40:40">
      <c r="AN392221" s="359"/>
    </row>
    <row r="392281" spans="40:40">
      <c r="AN392281" s="359"/>
    </row>
    <row r="392341" spans="40:40">
      <c r="AN392341" s="359"/>
    </row>
    <row r="392401" spans="40:40">
      <c r="AN392401" s="359"/>
    </row>
    <row r="392461" spans="40:40">
      <c r="AN392461" s="359"/>
    </row>
    <row r="392521" spans="40:40">
      <c r="AN392521" s="359"/>
    </row>
    <row r="392581" spans="40:40">
      <c r="AN392581" s="359"/>
    </row>
    <row r="392641" spans="40:40">
      <c r="AN392641" s="359"/>
    </row>
    <row r="392701" spans="40:40">
      <c r="AN392701" s="359"/>
    </row>
    <row r="392761" spans="40:40">
      <c r="AN392761" s="359"/>
    </row>
    <row r="392821" spans="40:40">
      <c r="AN392821" s="359"/>
    </row>
    <row r="392881" spans="40:40">
      <c r="AN392881" s="359"/>
    </row>
    <row r="392941" spans="40:40">
      <c r="AN392941" s="359"/>
    </row>
    <row r="393001" spans="40:40">
      <c r="AN393001" s="359"/>
    </row>
    <row r="393061" spans="40:40">
      <c r="AN393061" s="359"/>
    </row>
    <row r="393121" spans="40:40">
      <c r="AN393121" s="359"/>
    </row>
    <row r="393181" spans="40:40">
      <c r="AN393181" s="359"/>
    </row>
    <row r="393241" spans="40:40">
      <c r="AN393241" s="359"/>
    </row>
    <row r="393301" spans="40:40">
      <c r="AN393301" s="359"/>
    </row>
    <row r="393361" spans="40:40">
      <c r="AN393361" s="359"/>
    </row>
    <row r="393421" spans="40:40">
      <c r="AN393421" s="359"/>
    </row>
    <row r="393481" spans="40:40">
      <c r="AN393481" s="359"/>
    </row>
    <row r="393541" spans="40:40">
      <c r="AN393541" s="359"/>
    </row>
    <row r="393601" spans="40:40">
      <c r="AN393601" s="359"/>
    </row>
    <row r="393661" spans="40:40">
      <c r="AN393661" s="359"/>
    </row>
    <row r="393721" spans="40:40">
      <c r="AN393721" s="359"/>
    </row>
    <row r="393781" spans="40:40">
      <c r="AN393781" s="359"/>
    </row>
    <row r="393841" spans="40:40">
      <c r="AN393841" s="359"/>
    </row>
    <row r="393901" spans="40:40">
      <c r="AN393901" s="359"/>
    </row>
    <row r="393961" spans="40:40">
      <c r="AN393961" s="359"/>
    </row>
    <row r="394021" spans="40:40">
      <c r="AN394021" s="359"/>
    </row>
    <row r="394081" spans="40:40">
      <c r="AN394081" s="359"/>
    </row>
    <row r="394141" spans="40:40">
      <c r="AN394141" s="359"/>
    </row>
    <row r="394201" spans="40:40">
      <c r="AN394201" s="359"/>
    </row>
    <row r="394261" spans="40:40">
      <c r="AN394261" s="359"/>
    </row>
    <row r="394321" spans="40:40">
      <c r="AN394321" s="359"/>
    </row>
    <row r="394381" spans="40:40">
      <c r="AN394381" s="359"/>
    </row>
    <row r="394441" spans="40:40">
      <c r="AN394441" s="359"/>
    </row>
    <row r="394501" spans="40:40">
      <c r="AN394501" s="359"/>
    </row>
    <row r="394561" spans="40:40">
      <c r="AN394561" s="359"/>
    </row>
    <row r="394621" spans="40:40">
      <c r="AN394621" s="359"/>
    </row>
    <row r="394681" spans="40:40">
      <c r="AN394681" s="359"/>
    </row>
    <row r="394741" spans="40:40">
      <c r="AN394741" s="359"/>
    </row>
    <row r="394801" spans="40:40">
      <c r="AN394801" s="359"/>
    </row>
    <row r="394861" spans="40:40">
      <c r="AN394861" s="359"/>
    </row>
    <row r="394921" spans="40:40">
      <c r="AN394921" s="359"/>
    </row>
    <row r="394981" spans="40:40">
      <c r="AN394981" s="359"/>
    </row>
    <row r="395041" spans="40:40">
      <c r="AN395041" s="359"/>
    </row>
    <row r="395101" spans="40:40">
      <c r="AN395101" s="359"/>
    </row>
    <row r="395161" spans="40:40">
      <c r="AN395161" s="359"/>
    </row>
    <row r="395221" spans="40:40">
      <c r="AN395221" s="359"/>
    </row>
    <row r="395281" spans="40:40">
      <c r="AN395281" s="359"/>
    </row>
    <row r="395341" spans="40:40">
      <c r="AN395341" s="359"/>
    </row>
    <row r="395401" spans="40:40">
      <c r="AN395401" s="359"/>
    </row>
    <row r="395461" spans="40:40">
      <c r="AN395461" s="359"/>
    </row>
    <row r="395521" spans="40:40">
      <c r="AN395521" s="359"/>
    </row>
    <row r="395581" spans="40:40">
      <c r="AN395581" s="359"/>
    </row>
    <row r="395641" spans="40:40">
      <c r="AN395641" s="359"/>
    </row>
    <row r="395701" spans="40:40">
      <c r="AN395701" s="359"/>
    </row>
    <row r="395761" spans="40:40">
      <c r="AN395761" s="359"/>
    </row>
    <row r="395821" spans="40:40">
      <c r="AN395821" s="359"/>
    </row>
    <row r="395881" spans="40:40">
      <c r="AN395881" s="359"/>
    </row>
    <row r="395941" spans="40:40">
      <c r="AN395941" s="359"/>
    </row>
    <row r="396001" spans="40:40">
      <c r="AN396001" s="359"/>
    </row>
    <row r="396061" spans="40:40">
      <c r="AN396061" s="359"/>
    </row>
    <row r="396121" spans="40:40">
      <c r="AN396121" s="359"/>
    </row>
    <row r="396181" spans="40:40">
      <c r="AN396181" s="359"/>
    </row>
    <row r="396241" spans="40:40">
      <c r="AN396241" s="359"/>
    </row>
    <row r="396301" spans="40:40">
      <c r="AN396301" s="359"/>
    </row>
    <row r="396361" spans="40:40">
      <c r="AN396361" s="359"/>
    </row>
    <row r="396421" spans="40:40">
      <c r="AN396421" s="359"/>
    </row>
    <row r="396481" spans="40:40">
      <c r="AN396481" s="359"/>
    </row>
    <row r="396541" spans="40:40">
      <c r="AN396541" s="359"/>
    </row>
    <row r="396601" spans="40:40">
      <c r="AN396601" s="359"/>
    </row>
    <row r="396661" spans="40:40">
      <c r="AN396661" s="359"/>
    </row>
    <row r="396721" spans="40:40">
      <c r="AN396721" s="359"/>
    </row>
    <row r="396781" spans="40:40">
      <c r="AN396781" s="359"/>
    </row>
    <row r="396841" spans="40:40">
      <c r="AN396841" s="359"/>
    </row>
    <row r="396901" spans="40:40">
      <c r="AN396901" s="359"/>
    </row>
    <row r="396961" spans="40:40">
      <c r="AN396961" s="359"/>
    </row>
    <row r="397021" spans="40:40">
      <c r="AN397021" s="359"/>
    </row>
    <row r="397081" spans="40:40">
      <c r="AN397081" s="359"/>
    </row>
    <row r="397141" spans="40:40">
      <c r="AN397141" s="359"/>
    </row>
    <row r="397201" spans="40:40">
      <c r="AN397201" s="359"/>
    </row>
    <row r="397261" spans="40:40">
      <c r="AN397261" s="359"/>
    </row>
    <row r="397321" spans="40:40">
      <c r="AN397321" s="359"/>
    </row>
    <row r="397381" spans="40:40">
      <c r="AN397381" s="359"/>
    </row>
    <row r="397441" spans="40:40">
      <c r="AN397441" s="359"/>
    </row>
    <row r="397501" spans="40:40">
      <c r="AN397501" s="359"/>
    </row>
    <row r="397561" spans="40:40">
      <c r="AN397561" s="359"/>
    </row>
    <row r="397621" spans="40:40">
      <c r="AN397621" s="359"/>
    </row>
    <row r="397681" spans="40:40">
      <c r="AN397681" s="359"/>
    </row>
    <row r="397741" spans="40:40">
      <c r="AN397741" s="359"/>
    </row>
    <row r="397801" spans="40:40">
      <c r="AN397801" s="359"/>
    </row>
    <row r="397861" spans="40:40">
      <c r="AN397861" s="359"/>
    </row>
    <row r="397921" spans="40:40">
      <c r="AN397921" s="359"/>
    </row>
    <row r="397981" spans="40:40">
      <c r="AN397981" s="359"/>
    </row>
    <row r="398041" spans="40:40">
      <c r="AN398041" s="359"/>
    </row>
    <row r="398101" spans="40:40">
      <c r="AN398101" s="359"/>
    </row>
    <row r="398161" spans="40:40">
      <c r="AN398161" s="359"/>
    </row>
    <row r="398221" spans="40:40">
      <c r="AN398221" s="359"/>
    </row>
    <row r="398281" spans="40:40">
      <c r="AN398281" s="359"/>
    </row>
    <row r="398341" spans="40:40">
      <c r="AN398341" s="359"/>
    </row>
    <row r="398401" spans="40:40">
      <c r="AN398401" s="359"/>
    </row>
    <row r="398461" spans="40:40">
      <c r="AN398461" s="359"/>
    </row>
    <row r="398521" spans="40:40">
      <c r="AN398521" s="359"/>
    </row>
    <row r="398581" spans="40:40">
      <c r="AN398581" s="359"/>
    </row>
    <row r="398641" spans="40:40">
      <c r="AN398641" s="359"/>
    </row>
    <row r="398701" spans="40:40">
      <c r="AN398701" s="359"/>
    </row>
    <row r="398761" spans="40:40">
      <c r="AN398761" s="359"/>
    </row>
    <row r="398821" spans="40:40">
      <c r="AN398821" s="359"/>
    </row>
    <row r="398881" spans="40:40">
      <c r="AN398881" s="359"/>
    </row>
    <row r="398941" spans="40:40">
      <c r="AN398941" s="359"/>
    </row>
    <row r="399001" spans="40:40">
      <c r="AN399001" s="359"/>
    </row>
    <row r="399061" spans="40:40">
      <c r="AN399061" s="359"/>
    </row>
    <row r="399121" spans="40:40">
      <c r="AN399121" s="359"/>
    </row>
    <row r="399181" spans="40:40">
      <c r="AN399181" s="359"/>
    </row>
    <row r="399241" spans="40:40">
      <c r="AN399241" s="359"/>
    </row>
    <row r="399301" spans="40:40">
      <c r="AN399301" s="359"/>
    </row>
    <row r="399361" spans="40:40">
      <c r="AN399361" s="359"/>
    </row>
    <row r="399421" spans="40:40">
      <c r="AN399421" s="359"/>
    </row>
    <row r="399481" spans="40:40">
      <c r="AN399481" s="359"/>
    </row>
    <row r="399541" spans="40:40">
      <c r="AN399541" s="359"/>
    </row>
    <row r="399601" spans="40:40">
      <c r="AN399601" s="359"/>
    </row>
    <row r="399661" spans="40:40">
      <c r="AN399661" s="359"/>
    </row>
    <row r="399721" spans="40:40">
      <c r="AN399721" s="359"/>
    </row>
    <row r="399781" spans="40:40">
      <c r="AN399781" s="359"/>
    </row>
    <row r="399841" spans="40:40">
      <c r="AN399841" s="359"/>
    </row>
    <row r="399901" spans="40:40">
      <c r="AN399901" s="359"/>
    </row>
    <row r="399961" spans="40:40">
      <c r="AN399961" s="359"/>
    </row>
    <row r="400021" spans="40:40">
      <c r="AN400021" s="359"/>
    </row>
    <row r="400081" spans="40:40">
      <c r="AN400081" s="359"/>
    </row>
    <row r="400141" spans="40:40">
      <c r="AN400141" s="359"/>
    </row>
    <row r="400201" spans="40:40">
      <c r="AN400201" s="359"/>
    </row>
    <row r="400261" spans="40:40">
      <c r="AN400261" s="359"/>
    </row>
    <row r="400321" spans="40:40">
      <c r="AN400321" s="359"/>
    </row>
    <row r="400381" spans="40:40">
      <c r="AN400381" s="359"/>
    </row>
    <row r="400441" spans="40:40">
      <c r="AN400441" s="359"/>
    </row>
    <row r="400501" spans="40:40">
      <c r="AN400501" s="359"/>
    </row>
    <row r="400561" spans="40:40">
      <c r="AN400561" s="359"/>
    </row>
    <row r="400621" spans="40:40">
      <c r="AN400621" s="359"/>
    </row>
    <row r="400681" spans="40:40">
      <c r="AN400681" s="359"/>
    </row>
    <row r="400741" spans="40:40">
      <c r="AN400741" s="359"/>
    </row>
    <row r="400801" spans="40:40">
      <c r="AN400801" s="359"/>
    </row>
    <row r="400861" spans="40:40">
      <c r="AN400861" s="359"/>
    </row>
    <row r="400921" spans="40:40">
      <c r="AN400921" s="359"/>
    </row>
    <row r="400981" spans="40:40">
      <c r="AN400981" s="359"/>
    </row>
    <row r="401041" spans="40:40">
      <c r="AN401041" s="359"/>
    </row>
    <row r="401101" spans="40:40">
      <c r="AN401101" s="359"/>
    </row>
    <row r="401161" spans="40:40">
      <c r="AN401161" s="359"/>
    </row>
    <row r="401221" spans="40:40">
      <c r="AN401221" s="359"/>
    </row>
    <row r="401281" spans="40:40">
      <c r="AN401281" s="359"/>
    </row>
    <row r="401341" spans="40:40">
      <c r="AN401341" s="359"/>
    </row>
    <row r="401401" spans="40:40">
      <c r="AN401401" s="359"/>
    </row>
    <row r="401461" spans="40:40">
      <c r="AN401461" s="359"/>
    </row>
    <row r="401521" spans="40:40">
      <c r="AN401521" s="359"/>
    </row>
    <row r="401581" spans="40:40">
      <c r="AN401581" s="359"/>
    </row>
    <row r="401641" spans="40:40">
      <c r="AN401641" s="359"/>
    </row>
    <row r="401701" spans="40:40">
      <c r="AN401701" s="359"/>
    </row>
    <row r="401761" spans="40:40">
      <c r="AN401761" s="359"/>
    </row>
    <row r="401821" spans="40:40">
      <c r="AN401821" s="359"/>
    </row>
    <row r="401881" spans="40:40">
      <c r="AN401881" s="359"/>
    </row>
    <row r="401941" spans="40:40">
      <c r="AN401941" s="359"/>
    </row>
    <row r="402001" spans="40:40">
      <c r="AN402001" s="359"/>
    </row>
    <row r="402061" spans="40:40">
      <c r="AN402061" s="359"/>
    </row>
    <row r="402121" spans="40:40">
      <c r="AN402121" s="359"/>
    </row>
    <row r="402181" spans="40:40">
      <c r="AN402181" s="359"/>
    </row>
    <row r="402241" spans="40:40">
      <c r="AN402241" s="359"/>
    </row>
    <row r="402301" spans="40:40">
      <c r="AN402301" s="359"/>
    </row>
    <row r="402361" spans="40:40">
      <c r="AN402361" s="359"/>
    </row>
    <row r="402421" spans="40:40">
      <c r="AN402421" s="359"/>
    </row>
    <row r="402481" spans="40:40">
      <c r="AN402481" s="359"/>
    </row>
    <row r="402541" spans="40:40">
      <c r="AN402541" s="359"/>
    </row>
    <row r="402601" spans="40:40">
      <c r="AN402601" s="359"/>
    </row>
    <row r="402661" spans="40:40">
      <c r="AN402661" s="359"/>
    </row>
    <row r="402721" spans="40:40">
      <c r="AN402721" s="359"/>
    </row>
    <row r="402781" spans="40:40">
      <c r="AN402781" s="359"/>
    </row>
    <row r="402841" spans="40:40">
      <c r="AN402841" s="359"/>
    </row>
    <row r="402901" spans="40:40">
      <c r="AN402901" s="359"/>
    </row>
    <row r="402961" spans="40:40">
      <c r="AN402961" s="359"/>
    </row>
    <row r="403021" spans="40:40">
      <c r="AN403021" s="359"/>
    </row>
    <row r="403081" spans="40:40">
      <c r="AN403081" s="359"/>
    </row>
    <row r="403141" spans="40:40">
      <c r="AN403141" s="359"/>
    </row>
    <row r="403201" spans="40:40">
      <c r="AN403201" s="359"/>
    </row>
    <row r="403261" spans="40:40">
      <c r="AN403261" s="359"/>
    </row>
    <row r="403321" spans="40:40">
      <c r="AN403321" s="359"/>
    </row>
    <row r="403381" spans="40:40">
      <c r="AN403381" s="359"/>
    </row>
    <row r="403441" spans="40:40">
      <c r="AN403441" s="359"/>
    </row>
    <row r="403501" spans="40:40">
      <c r="AN403501" s="359"/>
    </row>
    <row r="403561" spans="40:40">
      <c r="AN403561" s="359"/>
    </row>
    <row r="403621" spans="40:40">
      <c r="AN403621" s="359"/>
    </row>
    <row r="403681" spans="40:40">
      <c r="AN403681" s="359"/>
    </row>
    <row r="403741" spans="40:40">
      <c r="AN403741" s="359"/>
    </row>
    <row r="403801" spans="40:40">
      <c r="AN403801" s="359"/>
    </row>
    <row r="403861" spans="40:40">
      <c r="AN403861" s="359"/>
    </row>
    <row r="403921" spans="40:40">
      <c r="AN403921" s="359"/>
    </row>
    <row r="403981" spans="40:40">
      <c r="AN403981" s="359"/>
    </row>
    <row r="404041" spans="40:40">
      <c r="AN404041" s="359"/>
    </row>
    <row r="404101" spans="40:40">
      <c r="AN404101" s="359"/>
    </row>
    <row r="404161" spans="40:40">
      <c r="AN404161" s="359"/>
    </row>
    <row r="404221" spans="40:40">
      <c r="AN404221" s="359"/>
    </row>
    <row r="404281" spans="40:40">
      <c r="AN404281" s="359"/>
    </row>
    <row r="404341" spans="40:40">
      <c r="AN404341" s="359"/>
    </row>
    <row r="404401" spans="40:40">
      <c r="AN404401" s="359"/>
    </row>
    <row r="404461" spans="40:40">
      <c r="AN404461" s="359"/>
    </row>
    <row r="404521" spans="40:40">
      <c r="AN404521" s="359"/>
    </row>
    <row r="404581" spans="40:40">
      <c r="AN404581" s="359"/>
    </row>
    <row r="404641" spans="40:40">
      <c r="AN404641" s="359"/>
    </row>
    <row r="404701" spans="40:40">
      <c r="AN404701" s="359"/>
    </row>
    <row r="404761" spans="40:40">
      <c r="AN404761" s="359"/>
    </row>
    <row r="404821" spans="40:40">
      <c r="AN404821" s="359"/>
    </row>
    <row r="404881" spans="40:40">
      <c r="AN404881" s="359"/>
    </row>
    <row r="404941" spans="40:40">
      <c r="AN404941" s="359"/>
    </row>
    <row r="405001" spans="40:40">
      <c r="AN405001" s="359"/>
    </row>
    <row r="405061" spans="40:40">
      <c r="AN405061" s="359"/>
    </row>
    <row r="405121" spans="40:40">
      <c r="AN405121" s="359"/>
    </row>
    <row r="405181" spans="40:40">
      <c r="AN405181" s="359"/>
    </row>
    <row r="405241" spans="40:40">
      <c r="AN405241" s="359"/>
    </row>
    <row r="405301" spans="40:40">
      <c r="AN405301" s="359"/>
    </row>
    <row r="405361" spans="40:40">
      <c r="AN405361" s="359"/>
    </row>
    <row r="405421" spans="40:40">
      <c r="AN405421" s="359"/>
    </row>
    <row r="405481" spans="40:40">
      <c r="AN405481" s="359"/>
    </row>
    <row r="405541" spans="40:40">
      <c r="AN405541" s="359"/>
    </row>
    <row r="405601" spans="40:40">
      <c r="AN405601" s="359"/>
    </row>
    <row r="405661" spans="40:40">
      <c r="AN405661" s="359"/>
    </row>
    <row r="405721" spans="40:40">
      <c r="AN405721" s="359"/>
    </row>
    <row r="405781" spans="40:40">
      <c r="AN405781" s="359"/>
    </row>
    <row r="405841" spans="40:40">
      <c r="AN405841" s="359"/>
    </row>
    <row r="405901" spans="40:40">
      <c r="AN405901" s="359"/>
    </row>
    <row r="405961" spans="40:40">
      <c r="AN405961" s="359"/>
    </row>
    <row r="406021" spans="40:40">
      <c r="AN406021" s="359"/>
    </row>
    <row r="406081" spans="40:40">
      <c r="AN406081" s="359"/>
    </row>
    <row r="406141" spans="40:40">
      <c r="AN406141" s="359"/>
    </row>
    <row r="406201" spans="40:40">
      <c r="AN406201" s="359"/>
    </row>
    <row r="406261" spans="40:40">
      <c r="AN406261" s="359"/>
    </row>
    <row r="406321" spans="40:40">
      <c r="AN406321" s="359"/>
    </row>
    <row r="406381" spans="40:40">
      <c r="AN406381" s="359"/>
    </row>
    <row r="406441" spans="40:40">
      <c r="AN406441" s="359"/>
    </row>
    <row r="406501" spans="40:40">
      <c r="AN406501" s="359"/>
    </row>
    <row r="406561" spans="40:40">
      <c r="AN406561" s="359"/>
    </row>
    <row r="406621" spans="40:40">
      <c r="AN406621" s="359"/>
    </row>
    <row r="406681" spans="40:40">
      <c r="AN406681" s="359"/>
    </row>
    <row r="406741" spans="40:40">
      <c r="AN406741" s="359"/>
    </row>
    <row r="406801" spans="40:40">
      <c r="AN406801" s="359"/>
    </row>
    <row r="406861" spans="40:40">
      <c r="AN406861" s="359"/>
    </row>
    <row r="406921" spans="40:40">
      <c r="AN406921" s="359"/>
    </row>
    <row r="406981" spans="40:40">
      <c r="AN406981" s="359"/>
    </row>
    <row r="407041" spans="40:40">
      <c r="AN407041" s="359"/>
    </row>
    <row r="407101" spans="40:40">
      <c r="AN407101" s="359"/>
    </row>
    <row r="407161" spans="40:40">
      <c r="AN407161" s="359"/>
    </row>
    <row r="407221" spans="40:40">
      <c r="AN407221" s="359"/>
    </row>
    <row r="407281" spans="40:40">
      <c r="AN407281" s="359"/>
    </row>
    <row r="407341" spans="40:40">
      <c r="AN407341" s="359"/>
    </row>
    <row r="407401" spans="40:40">
      <c r="AN407401" s="359"/>
    </row>
    <row r="407461" spans="40:40">
      <c r="AN407461" s="359"/>
    </row>
    <row r="407521" spans="40:40">
      <c r="AN407521" s="359"/>
    </row>
    <row r="407581" spans="40:40">
      <c r="AN407581" s="359"/>
    </row>
    <row r="407641" spans="40:40">
      <c r="AN407641" s="359"/>
    </row>
    <row r="407701" spans="40:40">
      <c r="AN407701" s="359"/>
    </row>
    <row r="407761" spans="40:40">
      <c r="AN407761" s="359"/>
    </row>
    <row r="407821" spans="40:40">
      <c r="AN407821" s="359"/>
    </row>
    <row r="407881" spans="40:40">
      <c r="AN407881" s="359"/>
    </row>
    <row r="407941" spans="40:40">
      <c r="AN407941" s="359"/>
    </row>
    <row r="408001" spans="40:40">
      <c r="AN408001" s="359"/>
    </row>
    <row r="408061" spans="40:40">
      <c r="AN408061" s="359"/>
    </row>
    <row r="408121" spans="40:40">
      <c r="AN408121" s="359"/>
    </row>
    <row r="408181" spans="40:40">
      <c r="AN408181" s="359"/>
    </row>
    <row r="408241" spans="40:40">
      <c r="AN408241" s="359"/>
    </row>
    <row r="408301" spans="40:40">
      <c r="AN408301" s="359"/>
    </row>
    <row r="408361" spans="40:40">
      <c r="AN408361" s="359"/>
    </row>
    <row r="408421" spans="40:40">
      <c r="AN408421" s="359"/>
    </row>
    <row r="408481" spans="40:40">
      <c r="AN408481" s="359"/>
    </row>
    <row r="408541" spans="40:40">
      <c r="AN408541" s="359"/>
    </row>
    <row r="408601" spans="40:40">
      <c r="AN408601" s="359"/>
    </row>
    <row r="408661" spans="40:40">
      <c r="AN408661" s="359"/>
    </row>
    <row r="408721" spans="40:40">
      <c r="AN408721" s="359"/>
    </row>
    <row r="408781" spans="40:40">
      <c r="AN408781" s="359"/>
    </row>
    <row r="408841" spans="40:40">
      <c r="AN408841" s="359"/>
    </row>
    <row r="408901" spans="40:40">
      <c r="AN408901" s="359"/>
    </row>
    <row r="408961" spans="40:40">
      <c r="AN408961" s="359"/>
    </row>
    <row r="409021" spans="40:40">
      <c r="AN409021" s="359"/>
    </row>
    <row r="409081" spans="40:40">
      <c r="AN409081" s="359"/>
    </row>
    <row r="409141" spans="40:40">
      <c r="AN409141" s="359"/>
    </row>
    <row r="409201" spans="40:40">
      <c r="AN409201" s="359"/>
    </row>
    <row r="409261" spans="40:40">
      <c r="AN409261" s="359"/>
    </row>
    <row r="409321" spans="40:40">
      <c r="AN409321" s="359"/>
    </row>
    <row r="409381" spans="40:40">
      <c r="AN409381" s="359"/>
    </row>
    <row r="409441" spans="40:40">
      <c r="AN409441" s="359"/>
    </row>
    <row r="409501" spans="40:40">
      <c r="AN409501" s="359"/>
    </row>
    <row r="409561" spans="40:40">
      <c r="AN409561" s="359"/>
    </row>
    <row r="409621" spans="40:40">
      <c r="AN409621" s="359"/>
    </row>
    <row r="409681" spans="40:40">
      <c r="AN409681" s="359"/>
    </row>
    <row r="409741" spans="40:40">
      <c r="AN409741" s="359"/>
    </row>
    <row r="409801" spans="40:40">
      <c r="AN409801" s="359"/>
    </row>
    <row r="409861" spans="40:40">
      <c r="AN409861" s="359"/>
    </row>
    <row r="409921" spans="40:40">
      <c r="AN409921" s="359"/>
    </row>
    <row r="409981" spans="40:40">
      <c r="AN409981" s="359"/>
    </row>
    <row r="410041" spans="40:40">
      <c r="AN410041" s="359"/>
    </row>
    <row r="410101" spans="40:40">
      <c r="AN410101" s="359"/>
    </row>
    <row r="410161" spans="40:40">
      <c r="AN410161" s="359"/>
    </row>
    <row r="410221" spans="40:40">
      <c r="AN410221" s="359"/>
    </row>
    <row r="410281" spans="40:40">
      <c r="AN410281" s="359"/>
    </row>
    <row r="410341" spans="40:40">
      <c r="AN410341" s="359"/>
    </row>
    <row r="410401" spans="40:40">
      <c r="AN410401" s="359"/>
    </row>
    <row r="410461" spans="40:40">
      <c r="AN410461" s="359"/>
    </row>
    <row r="410521" spans="40:40">
      <c r="AN410521" s="359"/>
    </row>
    <row r="410581" spans="40:40">
      <c r="AN410581" s="359"/>
    </row>
    <row r="410641" spans="40:40">
      <c r="AN410641" s="359"/>
    </row>
    <row r="410701" spans="40:40">
      <c r="AN410701" s="359"/>
    </row>
    <row r="410761" spans="40:40">
      <c r="AN410761" s="359"/>
    </row>
    <row r="410821" spans="40:40">
      <c r="AN410821" s="359"/>
    </row>
    <row r="410881" spans="40:40">
      <c r="AN410881" s="359"/>
    </row>
    <row r="410941" spans="40:40">
      <c r="AN410941" s="359"/>
    </row>
    <row r="411001" spans="40:40">
      <c r="AN411001" s="359"/>
    </row>
    <row r="411061" spans="40:40">
      <c r="AN411061" s="359"/>
    </row>
    <row r="411121" spans="40:40">
      <c r="AN411121" s="359"/>
    </row>
    <row r="411181" spans="40:40">
      <c r="AN411181" s="359"/>
    </row>
    <row r="411241" spans="40:40">
      <c r="AN411241" s="359"/>
    </row>
    <row r="411301" spans="40:40">
      <c r="AN411301" s="359"/>
    </row>
    <row r="411361" spans="40:40">
      <c r="AN411361" s="359"/>
    </row>
    <row r="411421" spans="40:40">
      <c r="AN411421" s="359"/>
    </row>
    <row r="411481" spans="40:40">
      <c r="AN411481" s="359"/>
    </row>
    <row r="411541" spans="40:40">
      <c r="AN411541" s="359"/>
    </row>
    <row r="411601" spans="40:40">
      <c r="AN411601" s="359"/>
    </row>
    <row r="411661" spans="40:40">
      <c r="AN411661" s="359"/>
    </row>
    <row r="411721" spans="40:40">
      <c r="AN411721" s="359"/>
    </row>
    <row r="411781" spans="40:40">
      <c r="AN411781" s="359"/>
    </row>
    <row r="411841" spans="40:40">
      <c r="AN411841" s="359"/>
    </row>
    <row r="411901" spans="40:40">
      <c r="AN411901" s="359"/>
    </row>
    <row r="411961" spans="40:40">
      <c r="AN411961" s="359"/>
    </row>
    <row r="412021" spans="40:40">
      <c r="AN412021" s="359"/>
    </row>
    <row r="412081" spans="40:40">
      <c r="AN412081" s="359"/>
    </row>
    <row r="412141" spans="40:40">
      <c r="AN412141" s="359"/>
    </row>
    <row r="412201" spans="40:40">
      <c r="AN412201" s="359"/>
    </row>
    <row r="412261" spans="40:40">
      <c r="AN412261" s="359"/>
    </row>
    <row r="412321" spans="40:40">
      <c r="AN412321" s="359"/>
    </row>
    <row r="412381" spans="40:40">
      <c r="AN412381" s="359"/>
    </row>
    <row r="412441" spans="40:40">
      <c r="AN412441" s="359"/>
    </row>
    <row r="412501" spans="40:40">
      <c r="AN412501" s="359"/>
    </row>
    <row r="412561" spans="40:40">
      <c r="AN412561" s="359"/>
    </row>
    <row r="412621" spans="40:40">
      <c r="AN412621" s="359"/>
    </row>
    <row r="412681" spans="40:40">
      <c r="AN412681" s="359"/>
    </row>
    <row r="412741" spans="40:40">
      <c r="AN412741" s="359"/>
    </row>
    <row r="412801" spans="40:40">
      <c r="AN412801" s="359"/>
    </row>
    <row r="412861" spans="40:40">
      <c r="AN412861" s="359"/>
    </row>
    <row r="412921" spans="40:40">
      <c r="AN412921" s="359"/>
    </row>
    <row r="412981" spans="40:40">
      <c r="AN412981" s="359"/>
    </row>
    <row r="413041" spans="40:40">
      <c r="AN413041" s="359"/>
    </row>
    <row r="413101" spans="40:40">
      <c r="AN413101" s="359"/>
    </row>
    <row r="413161" spans="40:40">
      <c r="AN413161" s="359"/>
    </row>
    <row r="413221" spans="40:40">
      <c r="AN413221" s="359"/>
    </row>
    <row r="413281" spans="40:40">
      <c r="AN413281" s="359"/>
    </row>
    <row r="413341" spans="40:40">
      <c r="AN413341" s="359"/>
    </row>
    <row r="413401" spans="40:40">
      <c r="AN413401" s="359"/>
    </row>
    <row r="413461" spans="40:40">
      <c r="AN413461" s="359"/>
    </row>
    <row r="413521" spans="40:40">
      <c r="AN413521" s="359"/>
    </row>
    <row r="413581" spans="40:40">
      <c r="AN413581" s="359"/>
    </row>
    <row r="413641" spans="40:40">
      <c r="AN413641" s="359"/>
    </row>
    <row r="413701" spans="40:40">
      <c r="AN413701" s="359"/>
    </row>
    <row r="413761" spans="40:40">
      <c r="AN413761" s="359"/>
    </row>
    <row r="413821" spans="40:40">
      <c r="AN413821" s="359"/>
    </row>
    <row r="413881" spans="40:40">
      <c r="AN413881" s="359"/>
    </row>
    <row r="413941" spans="40:40">
      <c r="AN413941" s="359"/>
    </row>
    <row r="414001" spans="40:40">
      <c r="AN414001" s="359"/>
    </row>
    <row r="414061" spans="40:40">
      <c r="AN414061" s="359"/>
    </row>
    <row r="414121" spans="40:40">
      <c r="AN414121" s="359"/>
    </row>
    <row r="414181" spans="40:40">
      <c r="AN414181" s="359"/>
    </row>
    <row r="414241" spans="40:40">
      <c r="AN414241" s="359"/>
    </row>
    <row r="414301" spans="40:40">
      <c r="AN414301" s="359"/>
    </row>
    <row r="414361" spans="40:40">
      <c r="AN414361" s="359"/>
    </row>
    <row r="414421" spans="40:40">
      <c r="AN414421" s="359"/>
    </row>
    <row r="414481" spans="40:40">
      <c r="AN414481" s="359"/>
    </row>
    <row r="414541" spans="40:40">
      <c r="AN414541" s="359"/>
    </row>
    <row r="414601" spans="40:40">
      <c r="AN414601" s="359"/>
    </row>
    <row r="414661" spans="40:40">
      <c r="AN414661" s="359"/>
    </row>
    <row r="414721" spans="40:40">
      <c r="AN414721" s="359"/>
    </row>
    <row r="414781" spans="40:40">
      <c r="AN414781" s="359"/>
    </row>
    <row r="414841" spans="40:40">
      <c r="AN414841" s="359"/>
    </row>
    <row r="414901" spans="40:40">
      <c r="AN414901" s="359"/>
    </row>
    <row r="414961" spans="40:40">
      <c r="AN414961" s="359"/>
    </row>
    <row r="415021" spans="40:40">
      <c r="AN415021" s="359"/>
    </row>
    <row r="415081" spans="40:40">
      <c r="AN415081" s="359"/>
    </row>
    <row r="415141" spans="40:40">
      <c r="AN415141" s="359"/>
    </row>
    <row r="415201" spans="40:40">
      <c r="AN415201" s="359"/>
    </row>
    <row r="415261" spans="40:40">
      <c r="AN415261" s="359"/>
    </row>
    <row r="415321" spans="40:40">
      <c r="AN415321" s="359"/>
    </row>
    <row r="415381" spans="40:40">
      <c r="AN415381" s="359"/>
    </row>
    <row r="415441" spans="40:40">
      <c r="AN415441" s="359"/>
    </row>
    <row r="415501" spans="40:40">
      <c r="AN415501" s="359"/>
    </row>
    <row r="415561" spans="40:40">
      <c r="AN415561" s="359"/>
    </row>
    <row r="415621" spans="40:40">
      <c r="AN415621" s="359"/>
    </row>
    <row r="415681" spans="40:40">
      <c r="AN415681" s="359"/>
    </row>
    <row r="415741" spans="40:40">
      <c r="AN415741" s="359"/>
    </row>
    <row r="415801" spans="40:40">
      <c r="AN415801" s="359"/>
    </row>
    <row r="415861" spans="40:40">
      <c r="AN415861" s="359"/>
    </row>
    <row r="415921" spans="40:40">
      <c r="AN415921" s="359"/>
    </row>
    <row r="415981" spans="40:40">
      <c r="AN415981" s="359"/>
    </row>
    <row r="416041" spans="40:40">
      <c r="AN416041" s="359"/>
    </row>
    <row r="416101" spans="40:40">
      <c r="AN416101" s="359"/>
    </row>
    <row r="416161" spans="40:40">
      <c r="AN416161" s="359"/>
    </row>
    <row r="416221" spans="40:40">
      <c r="AN416221" s="359"/>
    </row>
    <row r="416281" spans="40:40">
      <c r="AN416281" s="359"/>
    </row>
    <row r="416341" spans="40:40">
      <c r="AN416341" s="359"/>
    </row>
    <row r="416401" spans="40:40">
      <c r="AN416401" s="359"/>
    </row>
    <row r="416461" spans="40:40">
      <c r="AN416461" s="359"/>
    </row>
    <row r="416521" spans="40:40">
      <c r="AN416521" s="359"/>
    </row>
    <row r="416581" spans="40:40">
      <c r="AN416581" s="359"/>
    </row>
    <row r="416641" spans="40:40">
      <c r="AN416641" s="359"/>
    </row>
    <row r="416701" spans="40:40">
      <c r="AN416701" s="359"/>
    </row>
    <row r="416761" spans="40:40">
      <c r="AN416761" s="359"/>
    </row>
    <row r="416821" spans="40:40">
      <c r="AN416821" s="359"/>
    </row>
    <row r="416881" spans="40:40">
      <c r="AN416881" s="359"/>
    </row>
    <row r="416941" spans="40:40">
      <c r="AN416941" s="359"/>
    </row>
    <row r="417001" spans="40:40">
      <c r="AN417001" s="359"/>
    </row>
    <row r="417061" spans="40:40">
      <c r="AN417061" s="359"/>
    </row>
    <row r="417121" spans="40:40">
      <c r="AN417121" s="359"/>
    </row>
    <row r="417181" spans="40:40">
      <c r="AN417181" s="359"/>
    </row>
    <row r="417241" spans="40:40">
      <c r="AN417241" s="359"/>
    </row>
    <row r="417301" spans="40:40">
      <c r="AN417301" s="359"/>
    </row>
    <row r="417361" spans="40:40">
      <c r="AN417361" s="359"/>
    </row>
    <row r="417421" spans="40:40">
      <c r="AN417421" s="359"/>
    </row>
    <row r="417481" spans="40:40">
      <c r="AN417481" s="359"/>
    </row>
    <row r="417541" spans="40:40">
      <c r="AN417541" s="359"/>
    </row>
    <row r="417601" spans="40:40">
      <c r="AN417601" s="359"/>
    </row>
    <row r="417661" spans="40:40">
      <c r="AN417661" s="359"/>
    </row>
    <row r="417721" spans="40:40">
      <c r="AN417721" s="359"/>
    </row>
    <row r="417781" spans="40:40">
      <c r="AN417781" s="359"/>
    </row>
    <row r="417841" spans="40:40">
      <c r="AN417841" s="359"/>
    </row>
    <row r="417901" spans="40:40">
      <c r="AN417901" s="359"/>
    </row>
    <row r="417961" spans="40:40">
      <c r="AN417961" s="359"/>
    </row>
    <row r="418021" spans="40:40">
      <c r="AN418021" s="359"/>
    </row>
    <row r="418081" spans="40:40">
      <c r="AN418081" s="359"/>
    </row>
    <row r="418141" spans="40:40">
      <c r="AN418141" s="359"/>
    </row>
    <row r="418201" spans="40:40">
      <c r="AN418201" s="359"/>
    </row>
    <row r="418261" spans="40:40">
      <c r="AN418261" s="359"/>
    </row>
    <row r="418321" spans="40:40">
      <c r="AN418321" s="359"/>
    </row>
    <row r="418381" spans="40:40">
      <c r="AN418381" s="359"/>
    </row>
    <row r="418441" spans="40:40">
      <c r="AN418441" s="359"/>
    </row>
    <row r="418501" spans="40:40">
      <c r="AN418501" s="359"/>
    </row>
    <row r="418561" spans="40:40">
      <c r="AN418561" s="359"/>
    </row>
    <row r="418621" spans="40:40">
      <c r="AN418621" s="359"/>
    </row>
    <row r="418681" spans="40:40">
      <c r="AN418681" s="359"/>
    </row>
    <row r="418741" spans="40:40">
      <c r="AN418741" s="359"/>
    </row>
    <row r="418801" spans="40:40">
      <c r="AN418801" s="359"/>
    </row>
    <row r="418861" spans="40:40">
      <c r="AN418861" s="359"/>
    </row>
    <row r="418921" spans="40:40">
      <c r="AN418921" s="359"/>
    </row>
    <row r="418981" spans="40:40">
      <c r="AN418981" s="359"/>
    </row>
    <row r="419041" spans="40:40">
      <c r="AN419041" s="359"/>
    </row>
    <row r="419101" spans="40:40">
      <c r="AN419101" s="359"/>
    </row>
    <row r="419161" spans="40:40">
      <c r="AN419161" s="359"/>
    </row>
    <row r="419221" spans="40:40">
      <c r="AN419221" s="359"/>
    </row>
    <row r="419281" spans="40:40">
      <c r="AN419281" s="359"/>
    </row>
    <row r="419341" spans="40:40">
      <c r="AN419341" s="359"/>
    </row>
    <row r="419401" spans="40:40">
      <c r="AN419401" s="359"/>
    </row>
    <row r="419461" spans="40:40">
      <c r="AN419461" s="359"/>
    </row>
    <row r="419521" spans="40:40">
      <c r="AN419521" s="359"/>
    </row>
    <row r="419581" spans="40:40">
      <c r="AN419581" s="359"/>
    </row>
    <row r="419641" spans="40:40">
      <c r="AN419641" s="359"/>
    </row>
    <row r="419701" spans="40:40">
      <c r="AN419701" s="359"/>
    </row>
    <row r="419761" spans="40:40">
      <c r="AN419761" s="359"/>
    </row>
    <row r="419821" spans="40:40">
      <c r="AN419821" s="359"/>
    </row>
    <row r="419881" spans="40:40">
      <c r="AN419881" s="359"/>
    </row>
    <row r="419941" spans="40:40">
      <c r="AN419941" s="359"/>
    </row>
    <row r="420001" spans="40:40">
      <c r="AN420001" s="359"/>
    </row>
    <row r="420061" spans="40:40">
      <c r="AN420061" s="359"/>
    </row>
    <row r="420121" spans="40:40">
      <c r="AN420121" s="359"/>
    </row>
    <row r="420181" spans="40:40">
      <c r="AN420181" s="359"/>
    </row>
    <row r="420241" spans="40:40">
      <c r="AN420241" s="359"/>
    </row>
    <row r="420301" spans="40:40">
      <c r="AN420301" s="359"/>
    </row>
    <row r="420361" spans="40:40">
      <c r="AN420361" s="359"/>
    </row>
    <row r="420421" spans="40:40">
      <c r="AN420421" s="359"/>
    </row>
    <row r="420481" spans="40:40">
      <c r="AN420481" s="359"/>
    </row>
    <row r="420541" spans="40:40">
      <c r="AN420541" s="359"/>
    </row>
    <row r="420601" spans="40:40">
      <c r="AN420601" s="359"/>
    </row>
    <row r="420661" spans="40:40">
      <c r="AN420661" s="359"/>
    </row>
    <row r="420721" spans="40:40">
      <c r="AN420721" s="359"/>
    </row>
    <row r="420781" spans="40:40">
      <c r="AN420781" s="359"/>
    </row>
    <row r="420841" spans="40:40">
      <c r="AN420841" s="359"/>
    </row>
    <row r="420901" spans="40:40">
      <c r="AN420901" s="359"/>
    </row>
    <row r="420961" spans="40:40">
      <c r="AN420961" s="359"/>
    </row>
    <row r="421021" spans="40:40">
      <c r="AN421021" s="359"/>
    </row>
    <row r="421081" spans="40:40">
      <c r="AN421081" s="359"/>
    </row>
    <row r="421141" spans="40:40">
      <c r="AN421141" s="359"/>
    </row>
    <row r="421201" spans="40:40">
      <c r="AN421201" s="359"/>
    </row>
    <row r="421261" spans="40:40">
      <c r="AN421261" s="359"/>
    </row>
    <row r="421321" spans="40:40">
      <c r="AN421321" s="359"/>
    </row>
    <row r="421381" spans="40:40">
      <c r="AN421381" s="359"/>
    </row>
    <row r="421441" spans="40:40">
      <c r="AN421441" s="359"/>
    </row>
    <row r="421501" spans="40:40">
      <c r="AN421501" s="359"/>
    </row>
    <row r="421561" spans="40:40">
      <c r="AN421561" s="359"/>
    </row>
    <row r="421621" spans="40:40">
      <c r="AN421621" s="359"/>
    </row>
    <row r="421681" spans="40:40">
      <c r="AN421681" s="359"/>
    </row>
    <row r="421741" spans="40:40">
      <c r="AN421741" s="359"/>
    </row>
    <row r="421801" spans="40:40">
      <c r="AN421801" s="359"/>
    </row>
    <row r="421861" spans="40:40">
      <c r="AN421861" s="359"/>
    </row>
    <row r="421921" spans="40:40">
      <c r="AN421921" s="359"/>
    </row>
    <row r="421981" spans="40:40">
      <c r="AN421981" s="359"/>
    </row>
    <row r="422041" spans="40:40">
      <c r="AN422041" s="359"/>
    </row>
    <row r="422101" spans="40:40">
      <c r="AN422101" s="359"/>
    </row>
    <row r="422161" spans="40:40">
      <c r="AN422161" s="359"/>
    </row>
    <row r="422221" spans="40:40">
      <c r="AN422221" s="359"/>
    </row>
    <row r="422281" spans="40:40">
      <c r="AN422281" s="359"/>
    </row>
    <row r="422341" spans="40:40">
      <c r="AN422341" s="359"/>
    </row>
    <row r="422401" spans="40:40">
      <c r="AN422401" s="359"/>
    </row>
    <row r="422461" spans="40:40">
      <c r="AN422461" s="359"/>
    </row>
    <row r="422521" spans="40:40">
      <c r="AN422521" s="359"/>
    </row>
    <row r="422581" spans="40:40">
      <c r="AN422581" s="359"/>
    </row>
    <row r="422641" spans="40:40">
      <c r="AN422641" s="359"/>
    </row>
    <row r="422701" spans="40:40">
      <c r="AN422701" s="359"/>
    </row>
    <row r="422761" spans="40:40">
      <c r="AN422761" s="359"/>
    </row>
    <row r="422821" spans="40:40">
      <c r="AN422821" s="359"/>
    </row>
    <row r="422881" spans="40:40">
      <c r="AN422881" s="359"/>
    </row>
    <row r="422941" spans="40:40">
      <c r="AN422941" s="359"/>
    </row>
    <row r="423001" spans="40:40">
      <c r="AN423001" s="359"/>
    </row>
    <row r="423061" spans="40:40">
      <c r="AN423061" s="359"/>
    </row>
    <row r="423121" spans="40:40">
      <c r="AN423121" s="359"/>
    </row>
    <row r="423181" spans="40:40">
      <c r="AN423181" s="359"/>
    </row>
    <row r="423241" spans="40:40">
      <c r="AN423241" s="359"/>
    </row>
    <row r="423301" spans="40:40">
      <c r="AN423301" s="359"/>
    </row>
    <row r="423361" spans="40:40">
      <c r="AN423361" s="359"/>
    </row>
    <row r="423421" spans="40:40">
      <c r="AN423421" s="359"/>
    </row>
    <row r="423481" spans="40:40">
      <c r="AN423481" s="359"/>
    </row>
    <row r="423541" spans="40:40">
      <c r="AN423541" s="359"/>
    </row>
    <row r="423601" spans="40:40">
      <c r="AN423601" s="359"/>
    </row>
    <row r="423661" spans="40:40">
      <c r="AN423661" s="359"/>
    </row>
    <row r="423721" spans="40:40">
      <c r="AN423721" s="359"/>
    </row>
    <row r="423781" spans="40:40">
      <c r="AN423781" s="359"/>
    </row>
    <row r="423841" spans="40:40">
      <c r="AN423841" s="359"/>
    </row>
    <row r="423901" spans="40:40">
      <c r="AN423901" s="359"/>
    </row>
    <row r="423961" spans="40:40">
      <c r="AN423961" s="359"/>
    </row>
    <row r="424021" spans="40:40">
      <c r="AN424021" s="359"/>
    </row>
    <row r="424081" spans="40:40">
      <c r="AN424081" s="359"/>
    </row>
    <row r="424141" spans="40:40">
      <c r="AN424141" s="359"/>
    </row>
    <row r="424201" spans="40:40">
      <c r="AN424201" s="359"/>
    </row>
    <row r="424261" spans="40:40">
      <c r="AN424261" s="359"/>
    </row>
    <row r="424321" spans="40:40">
      <c r="AN424321" s="359"/>
    </row>
    <row r="424381" spans="40:40">
      <c r="AN424381" s="359"/>
    </row>
    <row r="424441" spans="40:40">
      <c r="AN424441" s="359"/>
    </row>
    <row r="424501" spans="40:40">
      <c r="AN424501" s="359"/>
    </row>
    <row r="424561" spans="40:40">
      <c r="AN424561" s="359"/>
    </row>
    <row r="424621" spans="40:40">
      <c r="AN424621" s="359"/>
    </row>
    <row r="424681" spans="40:40">
      <c r="AN424681" s="359"/>
    </row>
    <row r="424741" spans="40:40">
      <c r="AN424741" s="359"/>
    </row>
    <row r="424801" spans="40:40">
      <c r="AN424801" s="359"/>
    </row>
    <row r="424861" spans="40:40">
      <c r="AN424861" s="359"/>
    </row>
    <row r="424921" spans="40:40">
      <c r="AN424921" s="359"/>
    </row>
    <row r="424981" spans="40:40">
      <c r="AN424981" s="359"/>
    </row>
    <row r="425041" spans="40:40">
      <c r="AN425041" s="359"/>
    </row>
    <row r="425101" spans="40:40">
      <c r="AN425101" s="359"/>
    </row>
    <row r="425161" spans="40:40">
      <c r="AN425161" s="359"/>
    </row>
    <row r="425221" spans="40:40">
      <c r="AN425221" s="359"/>
    </row>
    <row r="425281" spans="40:40">
      <c r="AN425281" s="359"/>
    </row>
    <row r="425341" spans="40:40">
      <c r="AN425341" s="359"/>
    </row>
    <row r="425401" spans="40:40">
      <c r="AN425401" s="359"/>
    </row>
    <row r="425461" spans="40:40">
      <c r="AN425461" s="359"/>
    </row>
    <row r="425521" spans="40:40">
      <c r="AN425521" s="359"/>
    </row>
    <row r="425581" spans="40:40">
      <c r="AN425581" s="359"/>
    </row>
    <row r="425641" spans="40:40">
      <c r="AN425641" s="359"/>
    </row>
    <row r="425701" spans="40:40">
      <c r="AN425701" s="359"/>
    </row>
    <row r="425761" spans="40:40">
      <c r="AN425761" s="359"/>
    </row>
    <row r="425821" spans="40:40">
      <c r="AN425821" s="359"/>
    </row>
    <row r="425881" spans="40:40">
      <c r="AN425881" s="359"/>
    </row>
    <row r="425941" spans="40:40">
      <c r="AN425941" s="359"/>
    </row>
    <row r="426001" spans="40:40">
      <c r="AN426001" s="359"/>
    </row>
    <row r="426061" spans="40:40">
      <c r="AN426061" s="359"/>
    </row>
    <row r="426121" spans="40:40">
      <c r="AN426121" s="359"/>
    </row>
    <row r="426181" spans="40:40">
      <c r="AN426181" s="359"/>
    </row>
    <row r="426241" spans="40:40">
      <c r="AN426241" s="359"/>
    </row>
    <row r="426301" spans="40:40">
      <c r="AN426301" s="359"/>
    </row>
    <row r="426361" spans="40:40">
      <c r="AN426361" s="359"/>
    </row>
    <row r="426421" spans="40:40">
      <c r="AN426421" s="359"/>
    </row>
    <row r="426481" spans="40:40">
      <c r="AN426481" s="359"/>
    </row>
    <row r="426541" spans="40:40">
      <c r="AN426541" s="359"/>
    </row>
    <row r="426601" spans="40:40">
      <c r="AN426601" s="359"/>
    </row>
    <row r="426661" spans="40:40">
      <c r="AN426661" s="359"/>
    </row>
    <row r="426721" spans="40:40">
      <c r="AN426721" s="359"/>
    </row>
    <row r="426781" spans="40:40">
      <c r="AN426781" s="359"/>
    </row>
    <row r="426841" spans="40:40">
      <c r="AN426841" s="359"/>
    </row>
    <row r="426901" spans="40:40">
      <c r="AN426901" s="359"/>
    </row>
    <row r="426961" spans="40:40">
      <c r="AN426961" s="359"/>
    </row>
    <row r="427021" spans="40:40">
      <c r="AN427021" s="359"/>
    </row>
    <row r="427081" spans="40:40">
      <c r="AN427081" s="359"/>
    </row>
    <row r="427141" spans="40:40">
      <c r="AN427141" s="359"/>
    </row>
    <row r="427201" spans="40:40">
      <c r="AN427201" s="359"/>
    </row>
    <row r="427261" spans="40:40">
      <c r="AN427261" s="359"/>
    </row>
    <row r="427321" spans="40:40">
      <c r="AN427321" s="359"/>
    </row>
    <row r="427381" spans="40:40">
      <c r="AN427381" s="359"/>
    </row>
    <row r="427441" spans="40:40">
      <c r="AN427441" s="359"/>
    </row>
    <row r="427501" spans="40:40">
      <c r="AN427501" s="359"/>
    </row>
    <row r="427561" spans="40:40">
      <c r="AN427561" s="359"/>
    </row>
    <row r="427621" spans="40:40">
      <c r="AN427621" s="359"/>
    </row>
    <row r="427681" spans="40:40">
      <c r="AN427681" s="359"/>
    </row>
    <row r="427741" spans="40:40">
      <c r="AN427741" s="359"/>
    </row>
    <row r="427801" spans="40:40">
      <c r="AN427801" s="359"/>
    </row>
    <row r="427861" spans="40:40">
      <c r="AN427861" s="359"/>
    </row>
    <row r="427921" spans="40:40">
      <c r="AN427921" s="359"/>
    </row>
    <row r="427981" spans="40:40">
      <c r="AN427981" s="359"/>
    </row>
    <row r="428041" spans="40:40">
      <c r="AN428041" s="359"/>
    </row>
    <row r="428101" spans="40:40">
      <c r="AN428101" s="359"/>
    </row>
    <row r="428161" spans="40:40">
      <c r="AN428161" s="359"/>
    </row>
    <row r="428221" spans="40:40">
      <c r="AN428221" s="359"/>
    </row>
    <row r="428281" spans="40:40">
      <c r="AN428281" s="359"/>
    </row>
    <row r="428341" spans="40:40">
      <c r="AN428341" s="359"/>
    </row>
    <row r="428401" spans="40:40">
      <c r="AN428401" s="359"/>
    </row>
    <row r="428461" spans="40:40">
      <c r="AN428461" s="359"/>
    </row>
    <row r="428521" spans="40:40">
      <c r="AN428521" s="359"/>
    </row>
    <row r="428581" spans="40:40">
      <c r="AN428581" s="359"/>
    </row>
    <row r="428641" spans="40:40">
      <c r="AN428641" s="359"/>
    </row>
    <row r="428701" spans="40:40">
      <c r="AN428701" s="359"/>
    </row>
    <row r="428761" spans="40:40">
      <c r="AN428761" s="359"/>
    </row>
    <row r="428821" spans="40:40">
      <c r="AN428821" s="359"/>
    </row>
    <row r="428881" spans="40:40">
      <c r="AN428881" s="359"/>
    </row>
    <row r="428941" spans="40:40">
      <c r="AN428941" s="359"/>
    </row>
    <row r="429001" spans="40:40">
      <c r="AN429001" s="359"/>
    </row>
    <row r="429061" spans="40:40">
      <c r="AN429061" s="359"/>
    </row>
    <row r="429121" spans="40:40">
      <c r="AN429121" s="359"/>
    </row>
    <row r="429181" spans="40:40">
      <c r="AN429181" s="359"/>
    </row>
    <row r="429241" spans="40:40">
      <c r="AN429241" s="359"/>
    </row>
    <row r="429301" spans="40:40">
      <c r="AN429301" s="359"/>
    </row>
    <row r="429361" spans="40:40">
      <c r="AN429361" s="359"/>
    </row>
    <row r="429421" spans="40:40">
      <c r="AN429421" s="359"/>
    </row>
    <row r="429481" spans="40:40">
      <c r="AN429481" s="359"/>
    </row>
    <row r="429541" spans="40:40">
      <c r="AN429541" s="359"/>
    </row>
    <row r="429601" spans="40:40">
      <c r="AN429601" s="359"/>
    </row>
    <row r="429661" spans="40:40">
      <c r="AN429661" s="359"/>
    </row>
    <row r="429721" spans="40:40">
      <c r="AN429721" s="359"/>
    </row>
    <row r="429781" spans="40:40">
      <c r="AN429781" s="359"/>
    </row>
    <row r="429841" spans="40:40">
      <c r="AN429841" s="359"/>
    </row>
    <row r="429901" spans="40:40">
      <c r="AN429901" s="359"/>
    </row>
    <row r="429961" spans="40:40">
      <c r="AN429961" s="359"/>
    </row>
    <row r="430021" spans="40:40">
      <c r="AN430021" s="359"/>
    </row>
    <row r="430081" spans="40:40">
      <c r="AN430081" s="359"/>
    </row>
    <row r="430141" spans="40:40">
      <c r="AN430141" s="359"/>
    </row>
    <row r="430201" spans="40:40">
      <c r="AN430201" s="359"/>
    </row>
    <row r="430261" spans="40:40">
      <c r="AN430261" s="359"/>
    </row>
    <row r="430321" spans="40:40">
      <c r="AN430321" s="359"/>
    </row>
    <row r="430381" spans="40:40">
      <c r="AN430381" s="359"/>
    </row>
    <row r="430441" spans="40:40">
      <c r="AN430441" s="359"/>
    </row>
    <row r="430501" spans="40:40">
      <c r="AN430501" s="359"/>
    </row>
    <row r="430561" spans="40:40">
      <c r="AN430561" s="359"/>
    </row>
    <row r="430621" spans="40:40">
      <c r="AN430621" s="359"/>
    </row>
    <row r="430681" spans="40:40">
      <c r="AN430681" s="359"/>
    </row>
    <row r="430741" spans="40:40">
      <c r="AN430741" s="359"/>
    </row>
    <row r="430801" spans="40:40">
      <c r="AN430801" s="359"/>
    </row>
    <row r="430861" spans="40:40">
      <c r="AN430861" s="359"/>
    </row>
    <row r="430921" spans="40:40">
      <c r="AN430921" s="359"/>
    </row>
    <row r="430981" spans="40:40">
      <c r="AN430981" s="359"/>
    </row>
    <row r="431041" spans="40:40">
      <c r="AN431041" s="359"/>
    </row>
    <row r="431101" spans="40:40">
      <c r="AN431101" s="359"/>
    </row>
    <row r="431161" spans="40:40">
      <c r="AN431161" s="359"/>
    </row>
    <row r="431221" spans="40:40">
      <c r="AN431221" s="359"/>
    </row>
    <row r="431281" spans="40:40">
      <c r="AN431281" s="359"/>
    </row>
    <row r="431341" spans="40:40">
      <c r="AN431341" s="359"/>
    </row>
    <row r="431401" spans="40:40">
      <c r="AN431401" s="359"/>
    </row>
    <row r="431461" spans="40:40">
      <c r="AN431461" s="359"/>
    </row>
    <row r="431521" spans="40:40">
      <c r="AN431521" s="359"/>
    </row>
    <row r="431581" spans="40:40">
      <c r="AN431581" s="359"/>
    </row>
    <row r="431641" spans="40:40">
      <c r="AN431641" s="359"/>
    </row>
    <row r="431701" spans="40:40">
      <c r="AN431701" s="359"/>
    </row>
    <row r="431761" spans="40:40">
      <c r="AN431761" s="359"/>
    </row>
    <row r="431821" spans="40:40">
      <c r="AN431821" s="359"/>
    </row>
    <row r="431881" spans="40:40">
      <c r="AN431881" s="359"/>
    </row>
    <row r="431941" spans="40:40">
      <c r="AN431941" s="359"/>
    </row>
    <row r="432001" spans="40:40">
      <c r="AN432001" s="359"/>
    </row>
    <row r="432061" spans="40:40">
      <c r="AN432061" s="359"/>
    </row>
    <row r="432121" spans="40:40">
      <c r="AN432121" s="359"/>
    </row>
    <row r="432181" spans="40:40">
      <c r="AN432181" s="359"/>
    </row>
    <row r="432241" spans="40:40">
      <c r="AN432241" s="359"/>
    </row>
    <row r="432301" spans="40:40">
      <c r="AN432301" s="359"/>
    </row>
    <row r="432361" spans="40:40">
      <c r="AN432361" s="359"/>
    </row>
    <row r="432421" spans="40:40">
      <c r="AN432421" s="359"/>
    </row>
    <row r="432481" spans="40:40">
      <c r="AN432481" s="359"/>
    </row>
    <row r="432541" spans="40:40">
      <c r="AN432541" s="359"/>
    </row>
    <row r="432601" spans="40:40">
      <c r="AN432601" s="359"/>
    </row>
    <row r="432661" spans="40:40">
      <c r="AN432661" s="359"/>
    </row>
    <row r="432721" spans="40:40">
      <c r="AN432721" s="359"/>
    </row>
    <row r="432781" spans="40:40">
      <c r="AN432781" s="359"/>
    </row>
    <row r="432841" spans="40:40">
      <c r="AN432841" s="359"/>
    </row>
    <row r="432901" spans="40:40">
      <c r="AN432901" s="359"/>
    </row>
    <row r="432961" spans="40:40">
      <c r="AN432961" s="359"/>
    </row>
    <row r="433021" spans="40:40">
      <c r="AN433021" s="359"/>
    </row>
    <row r="433081" spans="40:40">
      <c r="AN433081" s="359"/>
    </row>
    <row r="433141" spans="40:40">
      <c r="AN433141" s="359"/>
    </row>
    <row r="433201" spans="40:40">
      <c r="AN433201" s="359"/>
    </row>
    <row r="433261" spans="40:40">
      <c r="AN433261" s="359"/>
    </row>
    <row r="433321" spans="40:40">
      <c r="AN433321" s="359"/>
    </row>
    <row r="433381" spans="40:40">
      <c r="AN433381" s="359"/>
    </row>
    <row r="433441" spans="40:40">
      <c r="AN433441" s="359"/>
    </row>
    <row r="433501" spans="40:40">
      <c r="AN433501" s="359"/>
    </row>
    <row r="433561" spans="40:40">
      <c r="AN433561" s="359"/>
    </row>
    <row r="433621" spans="40:40">
      <c r="AN433621" s="359"/>
    </row>
    <row r="433681" spans="40:40">
      <c r="AN433681" s="359"/>
    </row>
    <row r="433741" spans="40:40">
      <c r="AN433741" s="359"/>
    </row>
    <row r="433801" spans="40:40">
      <c r="AN433801" s="359"/>
    </row>
    <row r="433861" spans="40:40">
      <c r="AN433861" s="359"/>
    </row>
    <row r="433921" spans="40:40">
      <c r="AN433921" s="359"/>
    </row>
    <row r="433981" spans="40:40">
      <c r="AN433981" s="359"/>
    </row>
    <row r="434041" spans="40:40">
      <c r="AN434041" s="359"/>
    </row>
    <row r="434101" spans="40:40">
      <c r="AN434101" s="359"/>
    </row>
    <row r="434161" spans="40:40">
      <c r="AN434161" s="359"/>
    </row>
    <row r="434221" spans="40:40">
      <c r="AN434221" s="359"/>
    </row>
    <row r="434281" spans="40:40">
      <c r="AN434281" s="359"/>
    </row>
    <row r="434341" spans="40:40">
      <c r="AN434341" s="359"/>
    </row>
    <row r="434401" spans="40:40">
      <c r="AN434401" s="359"/>
    </row>
    <row r="434461" spans="40:40">
      <c r="AN434461" s="359"/>
    </row>
    <row r="434521" spans="40:40">
      <c r="AN434521" s="359"/>
    </row>
    <row r="434581" spans="40:40">
      <c r="AN434581" s="359"/>
    </row>
    <row r="434641" spans="40:40">
      <c r="AN434641" s="359"/>
    </row>
    <row r="434701" spans="40:40">
      <c r="AN434701" s="359"/>
    </row>
    <row r="434761" spans="40:40">
      <c r="AN434761" s="359"/>
    </row>
    <row r="434821" spans="40:40">
      <c r="AN434821" s="359"/>
    </row>
    <row r="434881" spans="40:40">
      <c r="AN434881" s="359"/>
    </row>
    <row r="434941" spans="40:40">
      <c r="AN434941" s="359"/>
    </row>
    <row r="435001" spans="40:40">
      <c r="AN435001" s="359"/>
    </row>
    <row r="435061" spans="40:40">
      <c r="AN435061" s="359"/>
    </row>
    <row r="435121" spans="40:40">
      <c r="AN435121" s="359"/>
    </row>
    <row r="435181" spans="40:40">
      <c r="AN435181" s="359"/>
    </row>
    <row r="435241" spans="40:40">
      <c r="AN435241" s="359"/>
    </row>
    <row r="435301" spans="40:40">
      <c r="AN435301" s="359"/>
    </row>
    <row r="435361" spans="40:40">
      <c r="AN435361" s="359"/>
    </row>
    <row r="435421" spans="40:40">
      <c r="AN435421" s="359"/>
    </row>
    <row r="435481" spans="40:40">
      <c r="AN435481" s="359"/>
    </row>
    <row r="435541" spans="40:40">
      <c r="AN435541" s="359"/>
    </row>
    <row r="435601" spans="40:40">
      <c r="AN435601" s="359"/>
    </row>
    <row r="435661" spans="40:40">
      <c r="AN435661" s="359"/>
    </row>
    <row r="435721" spans="40:40">
      <c r="AN435721" s="359"/>
    </row>
    <row r="435781" spans="40:40">
      <c r="AN435781" s="359"/>
    </row>
    <row r="435841" spans="40:40">
      <c r="AN435841" s="359"/>
    </row>
    <row r="435901" spans="40:40">
      <c r="AN435901" s="359"/>
    </row>
    <row r="435961" spans="40:40">
      <c r="AN435961" s="359"/>
    </row>
    <row r="436021" spans="40:40">
      <c r="AN436021" s="359"/>
    </row>
    <row r="436081" spans="40:40">
      <c r="AN436081" s="359"/>
    </row>
    <row r="436141" spans="40:40">
      <c r="AN436141" s="359"/>
    </row>
    <row r="436201" spans="40:40">
      <c r="AN436201" s="359"/>
    </row>
    <row r="436261" spans="40:40">
      <c r="AN436261" s="359"/>
    </row>
    <row r="436321" spans="40:40">
      <c r="AN436321" s="359"/>
    </row>
    <row r="436381" spans="40:40">
      <c r="AN436381" s="359"/>
    </row>
    <row r="436441" spans="40:40">
      <c r="AN436441" s="359"/>
    </row>
    <row r="436501" spans="40:40">
      <c r="AN436501" s="359"/>
    </row>
    <row r="436561" spans="40:40">
      <c r="AN436561" s="359"/>
    </row>
    <row r="436621" spans="40:40">
      <c r="AN436621" s="359"/>
    </row>
    <row r="436681" spans="40:40">
      <c r="AN436681" s="359"/>
    </row>
    <row r="436741" spans="40:40">
      <c r="AN436741" s="359"/>
    </row>
    <row r="436801" spans="40:40">
      <c r="AN436801" s="359"/>
    </row>
    <row r="436861" spans="40:40">
      <c r="AN436861" s="359"/>
    </row>
    <row r="436921" spans="40:40">
      <c r="AN436921" s="359"/>
    </row>
    <row r="436981" spans="40:40">
      <c r="AN436981" s="359"/>
    </row>
    <row r="437041" spans="40:40">
      <c r="AN437041" s="359"/>
    </row>
    <row r="437101" spans="40:40">
      <c r="AN437101" s="359"/>
    </row>
    <row r="437161" spans="40:40">
      <c r="AN437161" s="359"/>
    </row>
    <row r="437221" spans="40:40">
      <c r="AN437221" s="359"/>
    </row>
    <row r="437281" spans="40:40">
      <c r="AN437281" s="359"/>
    </row>
    <row r="437341" spans="40:40">
      <c r="AN437341" s="359"/>
    </row>
    <row r="437401" spans="40:40">
      <c r="AN437401" s="359"/>
    </row>
    <row r="437461" spans="40:40">
      <c r="AN437461" s="359"/>
    </row>
    <row r="437521" spans="40:40">
      <c r="AN437521" s="359"/>
    </row>
    <row r="437581" spans="40:40">
      <c r="AN437581" s="359"/>
    </row>
    <row r="437641" spans="40:40">
      <c r="AN437641" s="359"/>
    </row>
    <row r="437701" spans="40:40">
      <c r="AN437701" s="359"/>
    </row>
    <row r="437761" spans="40:40">
      <c r="AN437761" s="359"/>
    </row>
    <row r="437821" spans="40:40">
      <c r="AN437821" s="359"/>
    </row>
    <row r="437881" spans="40:40">
      <c r="AN437881" s="359"/>
    </row>
    <row r="437941" spans="40:40">
      <c r="AN437941" s="359"/>
    </row>
    <row r="438001" spans="40:40">
      <c r="AN438001" s="359"/>
    </row>
    <row r="438061" spans="40:40">
      <c r="AN438061" s="359"/>
    </row>
    <row r="438121" spans="40:40">
      <c r="AN438121" s="359"/>
    </row>
    <row r="438181" spans="40:40">
      <c r="AN438181" s="359"/>
    </row>
    <row r="438241" spans="40:40">
      <c r="AN438241" s="359"/>
    </row>
    <row r="438301" spans="40:40">
      <c r="AN438301" s="359"/>
    </row>
    <row r="438361" spans="40:40">
      <c r="AN438361" s="359"/>
    </row>
    <row r="438421" spans="40:40">
      <c r="AN438421" s="359"/>
    </row>
    <row r="438481" spans="40:40">
      <c r="AN438481" s="359"/>
    </row>
    <row r="438541" spans="40:40">
      <c r="AN438541" s="359"/>
    </row>
    <row r="438601" spans="40:40">
      <c r="AN438601" s="359"/>
    </row>
    <row r="438661" spans="40:40">
      <c r="AN438661" s="359"/>
    </row>
    <row r="438721" spans="40:40">
      <c r="AN438721" s="359"/>
    </row>
    <row r="438781" spans="40:40">
      <c r="AN438781" s="359"/>
    </row>
    <row r="438841" spans="40:40">
      <c r="AN438841" s="359"/>
    </row>
    <row r="438901" spans="40:40">
      <c r="AN438901" s="359"/>
    </row>
    <row r="438961" spans="40:40">
      <c r="AN438961" s="359"/>
    </row>
    <row r="439021" spans="40:40">
      <c r="AN439021" s="359"/>
    </row>
    <row r="439081" spans="40:40">
      <c r="AN439081" s="359"/>
    </row>
    <row r="439141" spans="40:40">
      <c r="AN439141" s="359"/>
    </row>
    <row r="439201" spans="40:40">
      <c r="AN439201" s="359"/>
    </row>
    <row r="439261" spans="40:40">
      <c r="AN439261" s="359"/>
    </row>
    <row r="439321" spans="40:40">
      <c r="AN439321" s="359"/>
    </row>
    <row r="439381" spans="40:40">
      <c r="AN439381" s="359"/>
    </row>
    <row r="439441" spans="40:40">
      <c r="AN439441" s="359"/>
    </row>
    <row r="439501" spans="40:40">
      <c r="AN439501" s="359"/>
    </row>
    <row r="439561" spans="40:40">
      <c r="AN439561" s="359"/>
    </row>
    <row r="439621" spans="40:40">
      <c r="AN439621" s="359"/>
    </row>
    <row r="439681" spans="40:40">
      <c r="AN439681" s="359"/>
    </row>
    <row r="439741" spans="40:40">
      <c r="AN439741" s="359"/>
    </row>
    <row r="439801" spans="40:40">
      <c r="AN439801" s="359"/>
    </row>
    <row r="439861" spans="40:40">
      <c r="AN439861" s="359"/>
    </row>
    <row r="439921" spans="40:40">
      <c r="AN439921" s="359"/>
    </row>
    <row r="439981" spans="40:40">
      <c r="AN439981" s="359"/>
    </row>
    <row r="440041" spans="40:40">
      <c r="AN440041" s="359"/>
    </row>
    <row r="440101" spans="40:40">
      <c r="AN440101" s="359"/>
    </row>
    <row r="440161" spans="40:40">
      <c r="AN440161" s="359"/>
    </row>
    <row r="440221" spans="40:40">
      <c r="AN440221" s="359"/>
    </row>
    <row r="440281" spans="40:40">
      <c r="AN440281" s="359"/>
    </row>
    <row r="440341" spans="40:40">
      <c r="AN440341" s="359"/>
    </row>
    <row r="440401" spans="40:40">
      <c r="AN440401" s="359"/>
    </row>
    <row r="440461" spans="40:40">
      <c r="AN440461" s="359"/>
    </row>
    <row r="440521" spans="40:40">
      <c r="AN440521" s="359"/>
    </row>
    <row r="440581" spans="40:40">
      <c r="AN440581" s="359"/>
    </row>
    <row r="440641" spans="40:40">
      <c r="AN440641" s="359"/>
    </row>
    <row r="440701" spans="40:40">
      <c r="AN440701" s="359"/>
    </row>
    <row r="440761" spans="40:40">
      <c r="AN440761" s="359"/>
    </row>
    <row r="440821" spans="40:40">
      <c r="AN440821" s="359"/>
    </row>
    <row r="440881" spans="40:40">
      <c r="AN440881" s="359"/>
    </row>
    <row r="440941" spans="40:40">
      <c r="AN440941" s="359"/>
    </row>
    <row r="441001" spans="40:40">
      <c r="AN441001" s="359"/>
    </row>
    <row r="441061" spans="40:40">
      <c r="AN441061" s="359"/>
    </row>
    <row r="441121" spans="40:40">
      <c r="AN441121" s="359"/>
    </row>
    <row r="441181" spans="40:40">
      <c r="AN441181" s="359"/>
    </row>
    <row r="441241" spans="40:40">
      <c r="AN441241" s="359"/>
    </row>
    <row r="441301" spans="40:40">
      <c r="AN441301" s="359"/>
    </row>
    <row r="441361" spans="40:40">
      <c r="AN441361" s="359"/>
    </row>
    <row r="441421" spans="40:40">
      <c r="AN441421" s="359"/>
    </row>
    <row r="441481" spans="40:40">
      <c r="AN441481" s="359"/>
    </row>
    <row r="441541" spans="40:40">
      <c r="AN441541" s="359"/>
    </row>
    <row r="441601" spans="40:40">
      <c r="AN441601" s="359"/>
    </row>
    <row r="441661" spans="40:40">
      <c r="AN441661" s="359"/>
    </row>
    <row r="441721" spans="40:40">
      <c r="AN441721" s="359"/>
    </row>
    <row r="441781" spans="40:40">
      <c r="AN441781" s="359"/>
    </row>
    <row r="441841" spans="40:40">
      <c r="AN441841" s="359"/>
    </row>
    <row r="441901" spans="40:40">
      <c r="AN441901" s="359"/>
    </row>
    <row r="441961" spans="40:40">
      <c r="AN441961" s="359"/>
    </row>
    <row r="442021" spans="40:40">
      <c r="AN442021" s="359"/>
    </row>
    <row r="442081" spans="40:40">
      <c r="AN442081" s="359"/>
    </row>
    <row r="442141" spans="40:40">
      <c r="AN442141" s="359"/>
    </row>
    <row r="442201" spans="40:40">
      <c r="AN442201" s="359"/>
    </row>
    <row r="442261" spans="40:40">
      <c r="AN442261" s="359"/>
    </row>
    <row r="442321" spans="40:40">
      <c r="AN442321" s="359"/>
    </row>
    <row r="442381" spans="40:40">
      <c r="AN442381" s="359"/>
    </row>
    <row r="442441" spans="40:40">
      <c r="AN442441" s="359"/>
    </row>
    <row r="442501" spans="40:40">
      <c r="AN442501" s="359"/>
    </row>
    <row r="442561" spans="40:40">
      <c r="AN442561" s="359"/>
    </row>
    <row r="442621" spans="40:40">
      <c r="AN442621" s="359"/>
    </row>
    <row r="442681" spans="40:40">
      <c r="AN442681" s="359"/>
    </row>
    <row r="442741" spans="40:40">
      <c r="AN442741" s="359"/>
    </row>
    <row r="442801" spans="40:40">
      <c r="AN442801" s="359"/>
    </row>
    <row r="442861" spans="40:40">
      <c r="AN442861" s="359"/>
    </row>
    <row r="442921" spans="40:40">
      <c r="AN442921" s="359"/>
    </row>
    <row r="442981" spans="40:40">
      <c r="AN442981" s="359"/>
    </row>
    <row r="443041" spans="40:40">
      <c r="AN443041" s="359"/>
    </row>
    <row r="443101" spans="40:40">
      <c r="AN443101" s="359"/>
    </row>
    <row r="443161" spans="40:40">
      <c r="AN443161" s="359"/>
    </row>
    <row r="443221" spans="40:40">
      <c r="AN443221" s="359"/>
    </row>
    <row r="443281" spans="40:40">
      <c r="AN443281" s="359"/>
    </row>
    <row r="443341" spans="40:40">
      <c r="AN443341" s="359"/>
    </row>
    <row r="443401" spans="40:40">
      <c r="AN443401" s="359"/>
    </row>
    <row r="443461" spans="40:40">
      <c r="AN443461" s="359"/>
    </row>
    <row r="443521" spans="40:40">
      <c r="AN443521" s="359"/>
    </row>
    <row r="443581" spans="40:40">
      <c r="AN443581" s="359"/>
    </row>
    <row r="443641" spans="40:40">
      <c r="AN443641" s="359"/>
    </row>
    <row r="443701" spans="40:40">
      <c r="AN443701" s="359"/>
    </row>
    <row r="443761" spans="40:40">
      <c r="AN443761" s="359"/>
    </row>
    <row r="443821" spans="40:40">
      <c r="AN443821" s="359"/>
    </row>
    <row r="443881" spans="40:40">
      <c r="AN443881" s="359"/>
    </row>
    <row r="443941" spans="40:40">
      <c r="AN443941" s="359"/>
    </row>
    <row r="444001" spans="40:40">
      <c r="AN444001" s="359"/>
    </row>
    <row r="444061" spans="40:40">
      <c r="AN444061" s="359"/>
    </row>
    <row r="444121" spans="40:40">
      <c r="AN444121" s="359"/>
    </row>
    <row r="444181" spans="40:40">
      <c r="AN444181" s="359"/>
    </row>
    <row r="444241" spans="40:40">
      <c r="AN444241" s="359"/>
    </row>
    <row r="444301" spans="40:40">
      <c r="AN444301" s="359"/>
    </row>
    <row r="444361" spans="40:40">
      <c r="AN444361" s="359"/>
    </row>
    <row r="444421" spans="40:40">
      <c r="AN444421" s="359"/>
    </row>
    <row r="444481" spans="40:40">
      <c r="AN444481" s="359"/>
    </row>
    <row r="444541" spans="40:40">
      <c r="AN444541" s="359"/>
    </row>
    <row r="444601" spans="40:40">
      <c r="AN444601" s="359"/>
    </row>
    <row r="444661" spans="40:40">
      <c r="AN444661" s="359"/>
    </row>
    <row r="444721" spans="40:40">
      <c r="AN444721" s="359"/>
    </row>
    <row r="444781" spans="40:40">
      <c r="AN444781" s="359"/>
    </row>
    <row r="444841" spans="40:40">
      <c r="AN444841" s="359"/>
    </row>
    <row r="444901" spans="40:40">
      <c r="AN444901" s="359"/>
    </row>
    <row r="444961" spans="40:40">
      <c r="AN444961" s="359"/>
    </row>
    <row r="445021" spans="40:40">
      <c r="AN445021" s="359"/>
    </row>
    <row r="445081" spans="40:40">
      <c r="AN445081" s="359"/>
    </row>
    <row r="445141" spans="40:40">
      <c r="AN445141" s="359"/>
    </row>
    <row r="445201" spans="40:40">
      <c r="AN445201" s="359"/>
    </row>
    <row r="445261" spans="40:40">
      <c r="AN445261" s="359"/>
    </row>
    <row r="445321" spans="40:40">
      <c r="AN445321" s="359"/>
    </row>
    <row r="445381" spans="40:40">
      <c r="AN445381" s="359"/>
    </row>
    <row r="445441" spans="40:40">
      <c r="AN445441" s="359"/>
    </row>
    <row r="445501" spans="40:40">
      <c r="AN445501" s="359"/>
    </row>
    <row r="445561" spans="40:40">
      <c r="AN445561" s="359"/>
    </row>
    <row r="445621" spans="40:40">
      <c r="AN445621" s="359"/>
    </row>
    <row r="445681" spans="40:40">
      <c r="AN445681" s="359"/>
    </row>
    <row r="445741" spans="40:40">
      <c r="AN445741" s="359"/>
    </row>
    <row r="445801" spans="40:40">
      <c r="AN445801" s="359"/>
    </row>
    <row r="445861" spans="40:40">
      <c r="AN445861" s="359"/>
    </row>
    <row r="445921" spans="40:40">
      <c r="AN445921" s="359"/>
    </row>
    <row r="445981" spans="40:40">
      <c r="AN445981" s="359"/>
    </row>
    <row r="446041" spans="40:40">
      <c r="AN446041" s="359"/>
    </row>
    <row r="446101" spans="40:40">
      <c r="AN446101" s="359"/>
    </row>
    <row r="446161" spans="40:40">
      <c r="AN446161" s="359"/>
    </row>
    <row r="446221" spans="40:40">
      <c r="AN446221" s="359"/>
    </row>
    <row r="446281" spans="40:40">
      <c r="AN446281" s="359"/>
    </row>
    <row r="446341" spans="40:40">
      <c r="AN446341" s="359"/>
    </row>
    <row r="446401" spans="40:40">
      <c r="AN446401" s="359"/>
    </row>
    <row r="446461" spans="40:40">
      <c r="AN446461" s="359"/>
    </row>
    <row r="446521" spans="40:40">
      <c r="AN446521" s="359"/>
    </row>
    <row r="446581" spans="40:40">
      <c r="AN446581" s="359"/>
    </row>
    <row r="446641" spans="40:40">
      <c r="AN446641" s="359"/>
    </row>
    <row r="446701" spans="40:40">
      <c r="AN446701" s="359"/>
    </row>
    <row r="446761" spans="40:40">
      <c r="AN446761" s="359"/>
    </row>
    <row r="446821" spans="40:40">
      <c r="AN446821" s="359"/>
    </row>
    <row r="446881" spans="40:40">
      <c r="AN446881" s="359"/>
    </row>
    <row r="446941" spans="40:40">
      <c r="AN446941" s="359"/>
    </row>
    <row r="447001" spans="40:40">
      <c r="AN447001" s="359"/>
    </row>
    <row r="447061" spans="40:40">
      <c r="AN447061" s="359"/>
    </row>
    <row r="447121" spans="40:40">
      <c r="AN447121" s="359"/>
    </row>
    <row r="447181" spans="40:40">
      <c r="AN447181" s="359"/>
    </row>
    <row r="447241" spans="40:40">
      <c r="AN447241" s="359"/>
    </row>
    <row r="447301" spans="40:40">
      <c r="AN447301" s="359"/>
    </row>
    <row r="447361" spans="40:40">
      <c r="AN447361" s="359"/>
    </row>
    <row r="447421" spans="40:40">
      <c r="AN447421" s="359"/>
    </row>
    <row r="447481" spans="40:40">
      <c r="AN447481" s="359"/>
    </row>
    <row r="447541" spans="40:40">
      <c r="AN447541" s="359"/>
    </row>
    <row r="447601" spans="40:40">
      <c r="AN447601" s="359"/>
    </row>
    <row r="447661" spans="40:40">
      <c r="AN447661" s="359"/>
    </row>
    <row r="447721" spans="40:40">
      <c r="AN447721" s="359"/>
    </row>
    <row r="447781" spans="40:40">
      <c r="AN447781" s="359"/>
    </row>
    <row r="447841" spans="40:40">
      <c r="AN447841" s="359"/>
    </row>
    <row r="447901" spans="40:40">
      <c r="AN447901" s="359"/>
    </row>
    <row r="447961" spans="40:40">
      <c r="AN447961" s="359"/>
    </row>
    <row r="448021" spans="40:40">
      <c r="AN448021" s="359"/>
    </row>
    <row r="448081" spans="40:40">
      <c r="AN448081" s="359"/>
    </row>
    <row r="448141" spans="40:40">
      <c r="AN448141" s="359"/>
    </row>
    <row r="448201" spans="40:40">
      <c r="AN448201" s="359"/>
    </row>
    <row r="448261" spans="40:40">
      <c r="AN448261" s="359"/>
    </row>
    <row r="448321" spans="40:40">
      <c r="AN448321" s="359"/>
    </row>
    <row r="448381" spans="40:40">
      <c r="AN448381" s="359"/>
    </row>
    <row r="448441" spans="40:40">
      <c r="AN448441" s="359"/>
    </row>
    <row r="448501" spans="40:40">
      <c r="AN448501" s="359"/>
    </row>
    <row r="448561" spans="40:40">
      <c r="AN448561" s="359"/>
    </row>
    <row r="448621" spans="40:40">
      <c r="AN448621" s="359"/>
    </row>
    <row r="448681" spans="40:40">
      <c r="AN448681" s="359"/>
    </row>
    <row r="448741" spans="40:40">
      <c r="AN448741" s="359"/>
    </row>
    <row r="448801" spans="40:40">
      <c r="AN448801" s="359"/>
    </row>
    <row r="448861" spans="40:40">
      <c r="AN448861" s="359"/>
    </row>
    <row r="448921" spans="40:40">
      <c r="AN448921" s="359"/>
    </row>
    <row r="448981" spans="40:40">
      <c r="AN448981" s="359"/>
    </row>
    <row r="449041" spans="40:40">
      <c r="AN449041" s="359"/>
    </row>
    <row r="449101" spans="40:40">
      <c r="AN449101" s="359"/>
    </row>
    <row r="449161" spans="40:40">
      <c r="AN449161" s="359"/>
    </row>
    <row r="449221" spans="40:40">
      <c r="AN449221" s="359"/>
    </row>
    <row r="449281" spans="40:40">
      <c r="AN449281" s="359"/>
    </row>
    <row r="449341" spans="40:40">
      <c r="AN449341" s="359"/>
    </row>
    <row r="449401" spans="40:40">
      <c r="AN449401" s="359"/>
    </row>
    <row r="449461" spans="40:40">
      <c r="AN449461" s="359"/>
    </row>
    <row r="449521" spans="40:40">
      <c r="AN449521" s="359"/>
    </row>
    <row r="449581" spans="40:40">
      <c r="AN449581" s="359"/>
    </row>
    <row r="449641" spans="40:40">
      <c r="AN449641" s="359"/>
    </row>
    <row r="449701" spans="40:40">
      <c r="AN449701" s="359"/>
    </row>
    <row r="449761" spans="40:40">
      <c r="AN449761" s="359"/>
    </row>
    <row r="449821" spans="40:40">
      <c r="AN449821" s="359"/>
    </row>
    <row r="449881" spans="40:40">
      <c r="AN449881" s="359"/>
    </row>
    <row r="449941" spans="40:40">
      <c r="AN449941" s="359"/>
    </row>
    <row r="450001" spans="40:40">
      <c r="AN450001" s="359"/>
    </row>
    <row r="450061" spans="40:40">
      <c r="AN450061" s="359"/>
    </row>
    <row r="450121" spans="40:40">
      <c r="AN450121" s="359"/>
    </row>
    <row r="450181" spans="40:40">
      <c r="AN450181" s="359"/>
    </row>
    <row r="450241" spans="40:40">
      <c r="AN450241" s="359"/>
    </row>
    <row r="450301" spans="40:40">
      <c r="AN450301" s="359"/>
    </row>
    <row r="450361" spans="40:40">
      <c r="AN450361" s="359"/>
    </row>
    <row r="450421" spans="40:40">
      <c r="AN450421" s="359"/>
    </row>
    <row r="450481" spans="40:40">
      <c r="AN450481" s="359"/>
    </row>
    <row r="450541" spans="40:40">
      <c r="AN450541" s="359"/>
    </row>
    <row r="450601" spans="40:40">
      <c r="AN450601" s="359"/>
    </row>
    <row r="450661" spans="40:40">
      <c r="AN450661" s="359"/>
    </row>
    <row r="450721" spans="40:40">
      <c r="AN450721" s="359"/>
    </row>
    <row r="450781" spans="40:40">
      <c r="AN450781" s="359"/>
    </row>
    <row r="450841" spans="40:40">
      <c r="AN450841" s="359"/>
    </row>
    <row r="450901" spans="40:40">
      <c r="AN450901" s="359"/>
    </row>
    <row r="450961" spans="40:40">
      <c r="AN450961" s="359"/>
    </row>
    <row r="451021" spans="40:40">
      <c r="AN451021" s="359"/>
    </row>
    <row r="451081" spans="40:40">
      <c r="AN451081" s="359"/>
    </row>
    <row r="451141" spans="40:40">
      <c r="AN451141" s="359"/>
    </row>
    <row r="451201" spans="40:40">
      <c r="AN451201" s="359"/>
    </row>
    <row r="451261" spans="40:40">
      <c r="AN451261" s="359"/>
    </row>
    <row r="451321" spans="40:40">
      <c r="AN451321" s="359"/>
    </row>
    <row r="451381" spans="40:40">
      <c r="AN451381" s="359"/>
    </row>
    <row r="451441" spans="40:40">
      <c r="AN451441" s="359"/>
    </row>
    <row r="451501" spans="40:40">
      <c r="AN451501" s="359"/>
    </row>
    <row r="451561" spans="40:40">
      <c r="AN451561" s="359"/>
    </row>
    <row r="451621" spans="40:40">
      <c r="AN451621" s="359"/>
    </row>
    <row r="451681" spans="40:40">
      <c r="AN451681" s="359"/>
    </row>
    <row r="451741" spans="40:40">
      <c r="AN451741" s="359"/>
    </row>
    <row r="451801" spans="40:40">
      <c r="AN451801" s="359"/>
    </row>
    <row r="451861" spans="40:40">
      <c r="AN451861" s="359"/>
    </row>
    <row r="451921" spans="40:40">
      <c r="AN451921" s="359"/>
    </row>
    <row r="451981" spans="40:40">
      <c r="AN451981" s="359"/>
    </row>
    <row r="452041" spans="40:40">
      <c r="AN452041" s="359"/>
    </row>
    <row r="452101" spans="40:40">
      <c r="AN452101" s="359"/>
    </row>
    <row r="452161" spans="40:40">
      <c r="AN452161" s="359"/>
    </row>
    <row r="452221" spans="40:40">
      <c r="AN452221" s="359"/>
    </row>
    <row r="452281" spans="40:40">
      <c r="AN452281" s="359"/>
    </row>
    <row r="452341" spans="40:40">
      <c r="AN452341" s="359"/>
    </row>
    <row r="452401" spans="40:40">
      <c r="AN452401" s="359"/>
    </row>
    <row r="452461" spans="40:40">
      <c r="AN452461" s="359"/>
    </row>
    <row r="452521" spans="40:40">
      <c r="AN452521" s="359"/>
    </row>
    <row r="452581" spans="40:40">
      <c r="AN452581" s="359"/>
    </row>
    <row r="452641" spans="40:40">
      <c r="AN452641" s="359"/>
    </row>
    <row r="452701" spans="40:40">
      <c r="AN452701" s="359"/>
    </row>
    <row r="452761" spans="40:40">
      <c r="AN452761" s="359"/>
    </row>
    <row r="452821" spans="40:40">
      <c r="AN452821" s="359"/>
    </row>
    <row r="452881" spans="40:40">
      <c r="AN452881" s="359"/>
    </row>
    <row r="452941" spans="40:40">
      <c r="AN452941" s="359"/>
    </row>
    <row r="453001" spans="40:40">
      <c r="AN453001" s="359"/>
    </row>
    <row r="453061" spans="40:40">
      <c r="AN453061" s="359"/>
    </row>
    <row r="453121" spans="40:40">
      <c r="AN453121" s="359"/>
    </row>
    <row r="453181" spans="40:40">
      <c r="AN453181" s="359"/>
    </row>
    <row r="453241" spans="40:40">
      <c r="AN453241" s="359"/>
    </row>
    <row r="453301" spans="40:40">
      <c r="AN453301" s="359"/>
    </row>
    <row r="453361" spans="40:40">
      <c r="AN453361" s="359"/>
    </row>
    <row r="453421" spans="40:40">
      <c r="AN453421" s="359"/>
    </row>
    <row r="453481" spans="40:40">
      <c r="AN453481" s="359"/>
    </row>
    <row r="453541" spans="40:40">
      <c r="AN453541" s="359"/>
    </row>
    <row r="453601" spans="40:40">
      <c r="AN453601" s="359"/>
    </row>
    <row r="453661" spans="40:40">
      <c r="AN453661" s="359"/>
    </row>
    <row r="453721" spans="40:40">
      <c r="AN453721" s="359"/>
    </row>
    <row r="453781" spans="40:40">
      <c r="AN453781" s="359"/>
    </row>
    <row r="453841" spans="40:40">
      <c r="AN453841" s="359"/>
    </row>
    <row r="453901" spans="40:40">
      <c r="AN453901" s="359"/>
    </row>
    <row r="453961" spans="40:40">
      <c r="AN453961" s="359"/>
    </row>
    <row r="454021" spans="40:40">
      <c r="AN454021" s="359"/>
    </row>
    <row r="454081" spans="40:40">
      <c r="AN454081" s="359"/>
    </row>
    <row r="454141" spans="40:40">
      <c r="AN454141" s="359"/>
    </row>
    <row r="454201" spans="40:40">
      <c r="AN454201" s="359"/>
    </row>
    <row r="454261" spans="40:40">
      <c r="AN454261" s="359"/>
    </row>
    <row r="454321" spans="40:40">
      <c r="AN454321" s="359"/>
    </row>
    <row r="454381" spans="40:40">
      <c r="AN454381" s="359"/>
    </row>
    <row r="454441" spans="40:40">
      <c r="AN454441" s="359"/>
    </row>
    <row r="454501" spans="40:40">
      <c r="AN454501" s="359"/>
    </row>
    <row r="454561" spans="40:40">
      <c r="AN454561" s="359"/>
    </row>
    <row r="454621" spans="40:40">
      <c r="AN454621" s="359"/>
    </row>
    <row r="454681" spans="40:40">
      <c r="AN454681" s="359"/>
    </row>
    <row r="454741" spans="40:40">
      <c r="AN454741" s="359"/>
    </row>
    <row r="454801" spans="40:40">
      <c r="AN454801" s="359"/>
    </row>
    <row r="454861" spans="40:40">
      <c r="AN454861" s="359"/>
    </row>
    <row r="454921" spans="40:40">
      <c r="AN454921" s="359"/>
    </row>
    <row r="454981" spans="40:40">
      <c r="AN454981" s="359"/>
    </row>
    <row r="455041" spans="40:40">
      <c r="AN455041" s="359"/>
    </row>
    <row r="455101" spans="40:40">
      <c r="AN455101" s="359"/>
    </row>
    <row r="455161" spans="40:40">
      <c r="AN455161" s="359"/>
    </row>
    <row r="455221" spans="40:40">
      <c r="AN455221" s="359"/>
    </row>
    <row r="455281" spans="40:40">
      <c r="AN455281" s="359"/>
    </row>
    <row r="455341" spans="40:40">
      <c r="AN455341" s="359"/>
    </row>
    <row r="455401" spans="40:40">
      <c r="AN455401" s="359"/>
    </row>
    <row r="455461" spans="40:40">
      <c r="AN455461" s="359"/>
    </row>
    <row r="455521" spans="40:40">
      <c r="AN455521" s="359"/>
    </row>
    <row r="455581" spans="40:40">
      <c r="AN455581" s="359"/>
    </row>
    <row r="455641" spans="40:40">
      <c r="AN455641" s="359"/>
    </row>
    <row r="455701" spans="40:40">
      <c r="AN455701" s="359"/>
    </row>
    <row r="455761" spans="40:40">
      <c r="AN455761" s="359"/>
    </row>
    <row r="455821" spans="40:40">
      <c r="AN455821" s="359"/>
    </row>
    <row r="455881" spans="40:40">
      <c r="AN455881" s="359"/>
    </row>
    <row r="455941" spans="40:40">
      <c r="AN455941" s="359"/>
    </row>
    <row r="456001" spans="40:40">
      <c r="AN456001" s="359"/>
    </row>
    <row r="456061" spans="40:40">
      <c r="AN456061" s="359"/>
    </row>
    <row r="456121" spans="40:40">
      <c r="AN456121" s="359"/>
    </row>
    <row r="456181" spans="40:40">
      <c r="AN456181" s="359"/>
    </row>
    <row r="456241" spans="40:40">
      <c r="AN456241" s="359"/>
    </row>
    <row r="456301" spans="40:40">
      <c r="AN456301" s="359"/>
    </row>
    <row r="456361" spans="40:40">
      <c r="AN456361" s="359"/>
    </row>
    <row r="456421" spans="40:40">
      <c r="AN456421" s="359"/>
    </row>
    <row r="456481" spans="40:40">
      <c r="AN456481" s="359"/>
    </row>
    <row r="456541" spans="40:40">
      <c r="AN456541" s="359"/>
    </row>
    <row r="456601" spans="40:40">
      <c r="AN456601" s="359"/>
    </row>
    <row r="456661" spans="40:40">
      <c r="AN456661" s="359"/>
    </row>
    <row r="456721" spans="40:40">
      <c r="AN456721" s="359"/>
    </row>
    <row r="456781" spans="40:40">
      <c r="AN456781" s="359"/>
    </row>
    <row r="456841" spans="40:40">
      <c r="AN456841" s="359"/>
    </row>
    <row r="456901" spans="40:40">
      <c r="AN456901" s="359"/>
    </row>
    <row r="456961" spans="40:40">
      <c r="AN456961" s="359"/>
    </row>
    <row r="457021" spans="40:40">
      <c r="AN457021" s="359"/>
    </row>
    <row r="457081" spans="40:40">
      <c r="AN457081" s="359"/>
    </row>
    <row r="457141" spans="40:40">
      <c r="AN457141" s="359"/>
    </row>
    <row r="457201" spans="40:40">
      <c r="AN457201" s="359"/>
    </row>
    <row r="457261" spans="40:40">
      <c r="AN457261" s="359"/>
    </row>
    <row r="457321" spans="40:40">
      <c r="AN457321" s="359"/>
    </row>
    <row r="457381" spans="40:40">
      <c r="AN457381" s="359"/>
    </row>
    <row r="457441" spans="40:40">
      <c r="AN457441" s="359"/>
    </row>
    <row r="457501" spans="40:40">
      <c r="AN457501" s="359"/>
    </row>
    <row r="457561" spans="40:40">
      <c r="AN457561" s="359"/>
    </row>
    <row r="457621" spans="40:40">
      <c r="AN457621" s="359"/>
    </row>
    <row r="457681" spans="40:40">
      <c r="AN457681" s="359"/>
    </row>
    <row r="457741" spans="40:40">
      <c r="AN457741" s="359"/>
    </row>
    <row r="457801" spans="40:40">
      <c r="AN457801" s="359"/>
    </row>
    <row r="457861" spans="40:40">
      <c r="AN457861" s="359"/>
    </row>
    <row r="457921" spans="40:40">
      <c r="AN457921" s="359"/>
    </row>
    <row r="457981" spans="40:40">
      <c r="AN457981" s="359"/>
    </row>
    <row r="458041" spans="40:40">
      <c r="AN458041" s="359"/>
    </row>
    <row r="458101" spans="40:40">
      <c r="AN458101" s="359"/>
    </row>
    <row r="458161" spans="40:40">
      <c r="AN458161" s="359"/>
    </row>
    <row r="458221" spans="40:40">
      <c r="AN458221" s="359"/>
    </row>
    <row r="458281" spans="40:40">
      <c r="AN458281" s="359"/>
    </row>
    <row r="458341" spans="40:40">
      <c r="AN458341" s="359"/>
    </row>
    <row r="458401" spans="40:40">
      <c r="AN458401" s="359"/>
    </row>
    <row r="458461" spans="40:40">
      <c r="AN458461" s="359"/>
    </row>
    <row r="458521" spans="40:40">
      <c r="AN458521" s="359"/>
    </row>
    <row r="458581" spans="40:40">
      <c r="AN458581" s="359"/>
    </row>
    <row r="458641" spans="40:40">
      <c r="AN458641" s="359"/>
    </row>
    <row r="458701" spans="40:40">
      <c r="AN458701" s="359"/>
    </row>
    <row r="458761" spans="40:40">
      <c r="AN458761" s="359"/>
    </row>
    <row r="458821" spans="40:40">
      <c r="AN458821" s="359"/>
    </row>
    <row r="458881" spans="40:40">
      <c r="AN458881" s="359"/>
    </row>
    <row r="458941" spans="40:40">
      <c r="AN458941" s="359"/>
    </row>
    <row r="459001" spans="40:40">
      <c r="AN459001" s="359"/>
    </row>
    <row r="459061" spans="40:40">
      <c r="AN459061" s="359"/>
    </row>
    <row r="459121" spans="40:40">
      <c r="AN459121" s="359"/>
    </row>
    <row r="459181" spans="40:40">
      <c r="AN459181" s="359"/>
    </row>
    <row r="459241" spans="40:40">
      <c r="AN459241" s="359"/>
    </row>
    <row r="459301" spans="40:40">
      <c r="AN459301" s="359"/>
    </row>
    <row r="459361" spans="40:40">
      <c r="AN459361" s="359"/>
    </row>
    <row r="459421" spans="40:40">
      <c r="AN459421" s="359"/>
    </row>
    <row r="459481" spans="40:40">
      <c r="AN459481" s="359"/>
    </row>
    <row r="459541" spans="40:40">
      <c r="AN459541" s="359"/>
    </row>
    <row r="459601" spans="40:40">
      <c r="AN459601" s="359"/>
    </row>
    <row r="459661" spans="40:40">
      <c r="AN459661" s="359"/>
    </row>
    <row r="459721" spans="40:40">
      <c r="AN459721" s="359"/>
    </row>
    <row r="459781" spans="40:40">
      <c r="AN459781" s="359"/>
    </row>
    <row r="459841" spans="40:40">
      <c r="AN459841" s="359"/>
    </row>
    <row r="459901" spans="40:40">
      <c r="AN459901" s="359"/>
    </row>
    <row r="459961" spans="40:40">
      <c r="AN459961" s="359"/>
    </row>
    <row r="460021" spans="40:40">
      <c r="AN460021" s="359"/>
    </row>
    <row r="460081" spans="40:40">
      <c r="AN460081" s="359"/>
    </row>
    <row r="460141" spans="40:40">
      <c r="AN460141" s="359"/>
    </row>
    <row r="460201" spans="40:40">
      <c r="AN460201" s="359"/>
    </row>
    <row r="460261" spans="40:40">
      <c r="AN460261" s="359"/>
    </row>
    <row r="460321" spans="40:40">
      <c r="AN460321" s="359"/>
    </row>
    <row r="460381" spans="40:40">
      <c r="AN460381" s="359"/>
    </row>
    <row r="460441" spans="40:40">
      <c r="AN460441" s="359"/>
    </row>
    <row r="460501" spans="40:40">
      <c r="AN460501" s="359"/>
    </row>
    <row r="460561" spans="40:40">
      <c r="AN460561" s="359"/>
    </row>
    <row r="460621" spans="40:40">
      <c r="AN460621" s="359"/>
    </row>
    <row r="460681" spans="40:40">
      <c r="AN460681" s="359"/>
    </row>
    <row r="460741" spans="40:40">
      <c r="AN460741" s="359"/>
    </row>
    <row r="460801" spans="40:40">
      <c r="AN460801" s="359"/>
    </row>
    <row r="460861" spans="40:40">
      <c r="AN460861" s="359"/>
    </row>
    <row r="460921" spans="40:40">
      <c r="AN460921" s="359"/>
    </row>
    <row r="460981" spans="40:40">
      <c r="AN460981" s="359"/>
    </row>
    <row r="461041" spans="40:40">
      <c r="AN461041" s="359"/>
    </row>
    <row r="461101" spans="40:40">
      <c r="AN461101" s="359"/>
    </row>
    <row r="461161" spans="40:40">
      <c r="AN461161" s="359"/>
    </row>
    <row r="461221" spans="40:40">
      <c r="AN461221" s="359"/>
    </row>
    <row r="461281" spans="40:40">
      <c r="AN461281" s="359"/>
    </row>
    <row r="461341" spans="40:40">
      <c r="AN461341" s="359"/>
    </row>
    <row r="461401" spans="40:40">
      <c r="AN461401" s="359"/>
    </row>
    <row r="461461" spans="40:40">
      <c r="AN461461" s="359"/>
    </row>
    <row r="461521" spans="40:40">
      <c r="AN461521" s="359"/>
    </row>
    <row r="461581" spans="40:40">
      <c r="AN461581" s="359"/>
    </row>
    <row r="461641" spans="40:40">
      <c r="AN461641" s="359"/>
    </row>
    <row r="461701" spans="40:40">
      <c r="AN461701" s="359"/>
    </row>
    <row r="461761" spans="40:40">
      <c r="AN461761" s="359"/>
    </row>
    <row r="461821" spans="40:40">
      <c r="AN461821" s="359"/>
    </row>
    <row r="461881" spans="40:40">
      <c r="AN461881" s="359"/>
    </row>
    <row r="461941" spans="40:40">
      <c r="AN461941" s="359"/>
    </row>
    <row r="462001" spans="40:40">
      <c r="AN462001" s="359"/>
    </row>
    <row r="462061" spans="40:40">
      <c r="AN462061" s="359"/>
    </row>
    <row r="462121" spans="40:40">
      <c r="AN462121" s="359"/>
    </row>
    <row r="462181" spans="40:40">
      <c r="AN462181" s="359"/>
    </row>
    <row r="462241" spans="40:40">
      <c r="AN462241" s="359"/>
    </row>
    <row r="462301" spans="40:40">
      <c r="AN462301" s="359"/>
    </row>
    <row r="462361" spans="40:40">
      <c r="AN462361" s="359"/>
    </row>
    <row r="462421" spans="40:40">
      <c r="AN462421" s="359"/>
    </row>
    <row r="462481" spans="40:40">
      <c r="AN462481" s="359"/>
    </row>
    <row r="462541" spans="40:40">
      <c r="AN462541" s="359"/>
    </row>
    <row r="462601" spans="40:40">
      <c r="AN462601" s="359"/>
    </row>
    <row r="462661" spans="40:40">
      <c r="AN462661" s="359"/>
    </row>
    <row r="462721" spans="40:40">
      <c r="AN462721" s="359"/>
    </row>
    <row r="462781" spans="40:40">
      <c r="AN462781" s="359"/>
    </row>
    <row r="462841" spans="40:40">
      <c r="AN462841" s="359"/>
    </row>
    <row r="462901" spans="40:40">
      <c r="AN462901" s="359"/>
    </row>
    <row r="462961" spans="40:40">
      <c r="AN462961" s="359"/>
    </row>
    <row r="463021" spans="40:40">
      <c r="AN463021" s="359"/>
    </row>
    <row r="463081" spans="40:40">
      <c r="AN463081" s="359"/>
    </row>
    <row r="463141" spans="40:40">
      <c r="AN463141" s="359"/>
    </row>
    <row r="463201" spans="40:40">
      <c r="AN463201" s="359"/>
    </row>
    <row r="463261" spans="40:40">
      <c r="AN463261" s="359"/>
    </row>
    <row r="463321" spans="40:40">
      <c r="AN463321" s="359"/>
    </row>
    <row r="463381" spans="40:40">
      <c r="AN463381" s="359"/>
    </row>
    <row r="463441" spans="40:40">
      <c r="AN463441" s="359"/>
    </row>
    <row r="463501" spans="40:40">
      <c r="AN463501" s="359"/>
    </row>
    <row r="463561" spans="40:40">
      <c r="AN463561" s="359"/>
    </row>
    <row r="463621" spans="40:40">
      <c r="AN463621" s="359"/>
    </row>
    <row r="463681" spans="40:40">
      <c r="AN463681" s="359"/>
    </row>
    <row r="463741" spans="40:40">
      <c r="AN463741" s="359"/>
    </row>
    <row r="463801" spans="40:40">
      <c r="AN463801" s="359"/>
    </row>
    <row r="463861" spans="40:40">
      <c r="AN463861" s="359"/>
    </row>
    <row r="463921" spans="40:40">
      <c r="AN463921" s="359"/>
    </row>
    <row r="463981" spans="40:40">
      <c r="AN463981" s="359"/>
    </row>
    <row r="464041" spans="40:40">
      <c r="AN464041" s="359"/>
    </row>
    <row r="464101" spans="40:40">
      <c r="AN464101" s="359"/>
    </row>
    <row r="464161" spans="40:40">
      <c r="AN464161" s="359"/>
    </row>
    <row r="464221" spans="40:40">
      <c r="AN464221" s="359"/>
    </row>
    <row r="464281" spans="40:40">
      <c r="AN464281" s="359"/>
    </row>
    <row r="464341" spans="40:40">
      <c r="AN464341" s="359"/>
    </row>
    <row r="464401" spans="40:40">
      <c r="AN464401" s="359"/>
    </row>
    <row r="464461" spans="40:40">
      <c r="AN464461" s="359"/>
    </row>
    <row r="464521" spans="40:40">
      <c r="AN464521" s="359"/>
    </row>
    <row r="464581" spans="40:40">
      <c r="AN464581" s="359"/>
    </row>
    <row r="464641" spans="40:40">
      <c r="AN464641" s="359"/>
    </row>
    <row r="464701" spans="40:40">
      <c r="AN464701" s="359"/>
    </row>
    <row r="464761" spans="40:40">
      <c r="AN464761" s="359"/>
    </row>
    <row r="464821" spans="40:40">
      <c r="AN464821" s="359"/>
    </row>
    <row r="464881" spans="40:40">
      <c r="AN464881" s="359"/>
    </row>
    <row r="464941" spans="40:40">
      <c r="AN464941" s="359"/>
    </row>
    <row r="465001" spans="40:40">
      <c r="AN465001" s="359"/>
    </row>
    <row r="465061" spans="40:40">
      <c r="AN465061" s="359"/>
    </row>
    <row r="465121" spans="40:40">
      <c r="AN465121" s="359"/>
    </row>
    <row r="465181" spans="40:40">
      <c r="AN465181" s="359"/>
    </row>
    <row r="465241" spans="40:40">
      <c r="AN465241" s="359"/>
    </row>
    <row r="465301" spans="40:40">
      <c r="AN465301" s="359"/>
    </row>
    <row r="465361" spans="40:40">
      <c r="AN465361" s="359"/>
    </row>
    <row r="465421" spans="40:40">
      <c r="AN465421" s="359"/>
    </row>
    <row r="465481" spans="40:40">
      <c r="AN465481" s="359"/>
    </row>
    <row r="465541" spans="40:40">
      <c r="AN465541" s="359"/>
    </row>
    <row r="465601" spans="40:40">
      <c r="AN465601" s="359"/>
    </row>
    <row r="465661" spans="40:40">
      <c r="AN465661" s="359"/>
    </row>
    <row r="465721" spans="40:40">
      <c r="AN465721" s="359"/>
    </row>
    <row r="465781" spans="40:40">
      <c r="AN465781" s="359"/>
    </row>
    <row r="465841" spans="40:40">
      <c r="AN465841" s="359"/>
    </row>
    <row r="465901" spans="40:40">
      <c r="AN465901" s="359"/>
    </row>
    <row r="465961" spans="40:40">
      <c r="AN465961" s="359"/>
    </row>
    <row r="466021" spans="40:40">
      <c r="AN466021" s="359"/>
    </row>
    <row r="466081" spans="40:40">
      <c r="AN466081" s="359"/>
    </row>
    <row r="466141" spans="40:40">
      <c r="AN466141" s="359"/>
    </row>
    <row r="466201" spans="40:40">
      <c r="AN466201" s="359"/>
    </row>
    <row r="466261" spans="40:40">
      <c r="AN466261" s="359"/>
    </row>
    <row r="466321" spans="40:40">
      <c r="AN466321" s="359"/>
    </row>
    <row r="466381" spans="40:40">
      <c r="AN466381" s="359"/>
    </row>
    <row r="466441" spans="40:40">
      <c r="AN466441" s="359"/>
    </row>
    <row r="466501" spans="40:40">
      <c r="AN466501" s="359"/>
    </row>
    <row r="466561" spans="40:40">
      <c r="AN466561" s="359"/>
    </row>
    <row r="466621" spans="40:40">
      <c r="AN466621" s="359"/>
    </row>
    <row r="466681" spans="40:40">
      <c r="AN466681" s="359"/>
    </row>
    <row r="466741" spans="40:40">
      <c r="AN466741" s="359"/>
    </row>
    <row r="466801" spans="40:40">
      <c r="AN466801" s="359"/>
    </row>
    <row r="466861" spans="40:40">
      <c r="AN466861" s="359"/>
    </row>
    <row r="466921" spans="40:40">
      <c r="AN466921" s="359"/>
    </row>
    <row r="466981" spans="40:40">
      <c r="AN466981" s="359"/>
    </row>
    <row r="467041" spans="40:40">
      <c r="AN467041" s="359"/>
    </row>
    <row r="467101" spans="40:40">
      <c r="AN467101" s="359"/>
    </row>
    <row r="467161" spans="40:40">
      <c r="AN467161" s="359"/>
    </row>
    <row r="467221" spans="40:40">
      <c r="AN467221" s="359"/>
    </row>
    <row r="467281" spans="40:40">
      <c r="AN467281" s="359"/>
    </row>
    <row r="467341" spans="40:40">
      <c r="AN467341" s="359"/>
    </row>
    <row r="467401" spans="40:40">
      <c r="AN467401" s="359"/>
    </row>
    <row r="467461" spans="40:40">
      <c r="AN467461" s="359"/>
    </row>
    <row r="467521" spans="40:40">
      <c r="AN467521" s="359"/>
    </row>
    <row r="467581" spans="40:40">
      <c r="AN467581" s="359"/>
    </row>
    <row r="467641" spans="40:40">
      <c r="AN467641" s="359"/>
    </row>
    <row r="467701" spans="40:40">
      <c r="AN467701" s="359"/>
    </row>
    <row r="467761" spans="40:40">
      <c r="AN467761" s="359"/>
    </row>
    <row r="467821" spans="40:40">
      <c r="AN467821" s="359"/>
    </row>
    <row r="467881" spans="40:40">
      <c r="AN467881" s="359"/>
    </row>
    <row r="467941" spans="40:40">
      <c r="AN467941" s="359"/>
    </row>
    <row r="468001" spans="40:40">
      <c r="AN468001" s="359"/>
    </row>
    <row r="468061" spans="40:40">
      <c r="AN468061" s="359"/>
    </row>
    <row r="468121" spans="40:40">
      <c r="AN468121" s="359"/>
    </row>
    <row r="468181" spans="40:40">
      <c r="AN468181" s="359"/>
    </row>
    <row r="468241" spans="40:40">
      <c r="AN468241" s="359"/>
    </row>
    <row r="468301" spans="40:40">
      <c r="AN468301" s="359"/>
    </row>
    <row r="468361" spans="40:40">
      <c r="AN468361" s="359"/>
    </row>
    <row r="468421" spans="40:40">
      <c r="AN468421" s="359"/>
    </row>
    <row r="468481" spans="40:40">
      <c r="AN468481" s="359"/>
    </row>
    <row r="468541" spans="40:40">
      <c r="AN468541" s="359"/>
    </row>
    <row r="468601" spans="40:40">
      <c r="AN468601" s="359"/>
    </row>
    <row r="468661" spans="40:40">
      <c r="AN468661" s="359"/>
    </row>
    <row r="468721" spans="40:40">
      <c r="AN468721" s="359"/>
    </row>
    <row r="468781" spans="40:40">
      <c r="AN468781" s="359"/>
    </row>
    <row r="468841" spans="40:40">
      <c r="AN468841" s="359"/>
    </row>
    <row r="468901" spans="40:40">
      <c r="AN468901" s="359"/>
    </row>
    <row r="468961" spans="40:40">
      <c r="AN468961" s="359"/>
    </row>
    <row r="469021" spans="40:40">
      <c r="AN469021" s="359"/>
    </row>
    <row r="469081" spans="40:40">
      <c r="AN469081" s="359"/>
    </row>
    <row r="469141" spans="40:40">
      <c r="AN469141" s="359"/>
    </row>
    <row r="469201" spans="40:40">
      <c r="AN469201" s="359"/>
    </row>
    <row r="469261" spans="40:40">
      <c r="AN469261" s="359"/>
    </row>
    <row r="469321" spans="40:40">
      <c r="AN469321" s="359"/>
    </row>
    <row r="469381" spans="40:40">
      <c r="AN469381" s="359"/>
    </row>
    <row r="469441" spans="40:40">
      <c r="AN469441" s="359"/>
    </row>
    <row r="469501" spans="40:40">
      <c r="AN469501" s="359"/>
    </row>
    <row r="469561" spans="40:40">
      <c r="AN469561" s="359"/>
    </row>
    <row r="469621" spans="40:40">
      <c r="AN469621" s="359"/>
    </row>
    <row r="469681" spans="40:40">
      <c r="AN469681" s="359"/>
    </row>
    <row r="469741" spans="40:40">
      <c r="AN469741" s="359"/>
    </row>
    <row r="469801" spans="40:40">
      <c r="AN469801" s="359"/>
    </row>
    <row r="469861" spans="40:40">
      <c r="AN469861" s="359"/>
    </row>
    <row r="469921" spans="40:40">
      <c r="AN469921" s="359"/>
    </row>
    <row r="469981" spans="40:40">
      <c r="AN469981" s="359"/>
    </row>
    <row r="470041" spans="40:40">
      <c r="AN470041" s="359"/>
    </row>
    <row r="470101" spans="40:40">
      <c r="AN470101" s="359"/>
    </row>
    <row r="470161" spans="40:40">
      <c r="AN470161" s="359"/>
    </row>
    <row r="470221" spans="40:40">
      <c r="AN470221" s="359"/>
    </row>
    <row r="470281" spans="40:40">
      <c r="AN470281" s="359"/>
    </row>
    <row r="470341" spans="40:40">
      <c r="AN470341" s="359"/>
    </row>
    <row r="470401" spans="40:40">
      <c r="AN470401" s="359"/>
    </row>
    <row r="470461" spans="40:40">
      <c r="AN470461" s="359"/>
    </row>
    <row r="470521" spans="40:40">
      <c r="AN470521" s="359"/>
    </row>
    <row r="470581" spans="40:40">
      <c r="AN470581" s="359"/>
    </row>
    <row r="470641" spans="40:40">
      <c r="AN470641" s="359"/>
    </row>
    <row r="470701" spans="40:40">
      <c r="AN470701" s="359"/>
    </row>
    <row r="470761" spans="40:40">
      <c r="AN470761" s="359"/>
    </row>
    <row r="470821" spans="40:40">
      <c r="AN470821" s="359"/>
    </row>
    <row r="470881" spans="40:40">
      <c r="AN470881" s="359"/>
    </row>
    <row r="470941" spans="40:40">
      <c r="AN470941" s="359"/>
    </row>
    <row r="471001" spans="40:40">
      <c r="AN471001" s="359"/>
    </row>
    <row r="471061" spans="40:40">
      <c r="AN471061" s="359"/>
    </row>
    <row r="471121" spans="40:40">
      <c r="AN471121" s="359"/>
    </row>
    <row r="471181" spans="40:40">
      <c r="AN471181" s="359"/>
    </row>
    <row r="471241" spans="40:40">
      <c r="AN471241" s="359"/>
    </row>
    <row r="471301" spans="40:40">
      <c r="AN471301" s="359"/>
    </row>
    <row r="471361" spans="40:40">
      <c r="AN471361" s="359"/>
    </row>
    <row r="471421" spans="40:40">
      <c r="AN471421" s="359"/>
    </row>
    <row r="471481" spans="40:40">
      <c r="AN471481" s="359"/>
    </row>
    <row r="471541" spans="40:40">
      <c r="AN471541" s="359"/>
    </row>
    <row r="471601" spans="40:40">
      <c r="AN471601" s="359"/>
    </row>
    <row r="471661" spans="40:40">
      <c r="AN471661" s="359"/>
    </row>
    <row r="471721" spans="40:40">
      <c r="AN471721" s="359"/>
    </row>
    <row r="471781" spans="40:40">
      <c r="AN471781" s="359"/>
    </row>
    <row r="471841" spans="40:40">
      <c r="AN471841" s="359"/>
    </row>
    <row r="471901" spans="40:40">
      <c r="AN471901" s="359"/>
    </row>
    <row r="471961" spans="40:40">
      <c r="AN471961" s="359"/>
    </row>
    <row r="472021" spans="40:40">
      <c r="AN472021" s="359"/>
    </row>
    <row r="472081" spans="40:40">
      <c r="AN472081" s="359"/>
    </row>
    <row r="472141" spans="40:40">
      <c r="AN472141" s="359"/>
    </row>
    <row r="472201" spans="40:40">
      <c r="AN472201" s="359"/>
    </row>
    <row r="472261" spans="40:40">
      <c r="AN472261" s="359"/>
    </row>
    <row r="472321" spans="40:40">
      <c r="AN472321" s="359"/>
    </row>
    <row r="472381" spans="40:40">
      <c r="AN472381" s="359"/>
    </row>
    <row r="472441" spans="40:40">
      <c r="AN472441" s="359"/>
    </row>
    <row r="472501" spans="40:40">
      <c r="AN472501" s="359"/>
    </row>
    <row r="472561" spans="40:40">
      <c r="AN472561" s="359"/>
    </row>
    <row r="472621" spans="40:40">
      <c r="AN472621" s="359"/>
    </row>
    <row r="472681" spans="40:40">
      <c r="AN472681" s="359"/>
    </row>
    <row r="472741" spans="40:40">
      <c r="AN472741" s="359"/>
    </row>
    <row r="472801" spans="40:40">
      <c r="AN472801" s="359"/>
    </row>
    <row r="472861" spans="40:40">
      <c r="AN472861" s="359"/>
    </row>
    <row r="472921" spans="40:40">
      <c r="AN472921" s="359"/>
    </row>
    <row r="472981" spans="40:40">
      <c r="AN472981" s="359"/>
    </row>
    <row r="473041" spans="40:40">
      <c r="AN473041" s="359"/>
    </row>
    <row r="473101" spans="40:40">
      <c r="AN473101" s="359"/>
    </row>
    <row r="473161" spans="40:40">
      <c r="AN473161" s="359"/>
    </row>
    <row r="473221" spans="40:40">
      <c r="AN473221" s="359"/>
    </row>
    <row r="473281" spans="40:40">
      <c r="AN473281" s="359"/>
    </row>
    <row r="473341" spans="40:40">
      <c r="AN473341" s="359"/>
    </row>
    <row r="473401" spans="40:40">
      <c r="AN473401" s="359"/>
    </row>
    <row r="473461" spans="40:40">
      <c r="AN473461" s="359"/>
    </row>
    <row r="473521" spans="40:40">
      <c r="AN473521" s="359"/>
    </row>
    <row r="473581" spans="40:40">
      <c r="AN473581" s="359"/>
    </row>
    <row r="473641" spans="40:40">
      <c r="AN473641" s="359"/>
    </row>
    <row r="473701" spans="40:40">
      <c r="AN473701" s="359"/>
    </row>
    <row r="473761" spans="40:40">
      <c r="AN473761" s="359"/>
    </row>
    <row r="473821" spans="40:40">
      <c r="AN473821" s="359"/>
    </row>
    <row r="473881" spans="40:40">
      <c r="AN473881" s="359"/>
    </row>
    <row r="473941" spans="40:40">
      <c r="AN473941" s="359"/>
    </row>
    <row r="474001" spans="40:40">
      <c r="AN474001" s="359"/>
    </row>
    <row r="474061" spans="40:40">
      <c r="AN474061" s="359"/>
    </row>
    <row r="474121" spans="40:40">
      <c r="AN474121" s="359"/>
    </row>
    <row r="474181" spans="40:40">
      <c r="AN474181" s="359"/>
    </row>
    <row r="474241" spans="40:40">
      <c r="AN474241" s="359"/>
    </row>
    <row r="474301" spans="40:40">
      <c r="AN474301" s="359"/>
    </row>
    <row r="474361" spans="40:40">
      <c r="AN474361" s="359"/>
    </row>
    <row r="474421" spans="40:40">
      <c r="AN474421" s="359"/>
    </row>
    <row r="474481" spans="40:40">
      <c r="AN474481" s="359"/>
    </row>
    <row r="474541" spans="40:40">
      <c r="AN474541" s="359"/>
    </row>
    <row r="474601" spans="40:40">
      <c r="AN474601" s="359"/>
    </row>
    <row r="474661" spans="40:40">
      <c r="AN474661" s="359"/>
    </row>
    <row r="474721" spans="40:40">
      <c r="AN474721" s="359"/>
    </row>
    <row r="474781" spans="40:40">
      <c r="AN474781" s="359"/>
    </row>
    <row r="474841" spans="40:40">
      <c r="AN474841" s="359"/>
    </row>
    <row r="474901" spans="40:40">
      <c r="AN474901" s="359"/>
    </row>
    <row r="474961" spans="40:40">
      <c r="AN474961" s="359"/>
    </row>
    <row r="475021" spans="40:40">
      <c r="AN475021" s="359"/>
    </row>
    <row r="475081" spans="40:40">
      <c r="AN475081" s="359"/>
    </row>
    <row r="475141" spans="40:40">
      <c r="AN475141" s="359"/>
    </row>
    <row r="475201" spans="40:40">
      <c r="AN475201" s="359"/>
    </row>
    <row r="475261" spans="40:40">
      <c r="AN475261" s="359"/>
    </row>
    <row r="475321" spans="40:40">
      <c r="AN475321" s="359"/>
    </row>
    <row r="475381" spans="40:40">
      <c r="AN475381" s="359"/>
    </row>
    <row r="475441" spans="40:40">
      <c r="AN475441" s="359"/>
    </row>
    <row r="475501" spans="40:40">
      <c r="AN475501" s="359"/>
    </row>
    <row r="475561" spans="40:40">
      <c r="AN475561" s="359"/>
    </row>
    <row r="475621" spans="40:40">
      <c r="AN475621" s="359"/>
    </row>
    <row r="475681" spans="40:40">
      <c r="AN475681" s="359"/>
    </row>
    <row r="475741" spans="40:40">
      <c r="AN475741" s="359"/>
    </row>
    <row r="475801" spans="40:40">
      <c r="AN475801" s="359"/>
    </row>
    <row r="475861" spans="40:40">
      <c r="AN475861" s="359"/>
    </row>
    <row r="475921" spans="40:40">
      <c r="AN475921" s="359"/>
    </row>
    <row r="475981" spans="40:40">
      <c r="AN475981" s="359"/>
    </row>
    <row r="476041" spans="40:40">
      <c r="AN476041" s="359"/>
    </row>
    <row r="476101" spans="40:40">
      <c r="AN476101" s="359"/>
    </row>
    <row r="476161" spans="40:40">
      <c r="AN476161" s="359"/>
    </row>
    <row r="476221" spans="40:40">
      <c r="AN476221" s="359"/>
    </row>
    <row r="476281" spans="40:40">
      <c r="AN476281" s="359"/>
    </row>
    <row r="476341" spans="40:40">
      <c r="AN476341" s="359"/>
    </row>
    <row r="476401" spans="40:40">
      <c r="AN476401" s="359"/>
    </row>
    <row r="476461" spans="40:40">
      <c r="AN476461" s="359"/>
    </row>
    <row r="476521" spans="40:40">
      <c r="AN476521" s="359"/>
    </row>
    <row r="476581" spans="40:40">
      <c r="AN476581" s="359"/>
    </row>
    <row r="476641" spans="40:40">
      <c r="AN476641" s="359"/>
    </row>
    <row r="476701" spans="40:40">
      <c r="AN476701" s="359"/>
    </row>
    <row r="476761" spans="40:40">
      <c r="AN476761" s="359"/>
    </row>
    <row r="476821" spans="40:40">
      <c r="AN476821" s="359"/>
    </row>
    <row r="476881" spans="40:40">
      <c r="AN476881" s="359"/>
    </row>
    <row r="476941" spans="40:40">
      <c r="AN476941" s="359"/>
    </row>
    <row r="477001" spans="40:40">
      <c r="AN477001" s="359"/>
    </row>
    <row r="477061" spans="40:40">
      <c r="AN477061" s="359"/>
    </row>
    <row r="477121" spans="40:40">
      <c r="AN477121" s="359"/>
    </row>
    <row r="477181" spans="40:40">
      <c r="AN477181" s="359"/>
    </row>
    <row r="477241" spans="40:40">
      <c r="AN477241" s="359"/>
    </row>
    <row r="477301" spans="40:40">
      <c r="AN477301" s="359"/>
    </row>
    <row r="477361" spans="40:40">
      <c r="AN477361" s="359"/>
    </row>
    <row r="477421" spans="40:40">
      <c r="AN477421" s="359"/>
    </row>
    <row r="477481" spans="40:40">
      <c r="AN477481" s="359"/>
    </row>
    <row r="477541" spans="40:40">
      <c r="AN477541" s="359"/>
    </row>
    <row r="477601" spans="40:40">
      <c r="AN477601" s="359"/>
    </row>
    <row r="477661" spans="40:40">
      <c r="AN477661" s="359"/>
    </row>
    <row r="477721" spans="40:40">
      <c r="AN477721" s="359"/>
    </row>
    <row r="477781" spans="40:40">
      <c r="AN477781" s="359"/>
    </row>
    <row r="477841" spans="40:40">
      <c r="AN477841" s="359"/>
    </row>
    <row r="477901" spans="40:40">
      <c r="AN477901" s="359"/>
    </row>
    <row r="477961" spans="40:40">
      <c r="AN477961" s="359"/>
    </row>
    <row r="478021" spans="40:40">
      <c r="AN478021" s="359"/>
    </row>
    <row r="478081" spans="40:40">
      <c r="AN478081" s="359"/>
    </row>
    <row r="478141" spans="40:40">
      <c r="AN478141" s="359"/>
    </row>
    <row r="478201" spans="40:40">
      <c r="AN478201" s="359"/>
    </row>
    <row r="478261" spans="40:40">
      <c r="AN478261" s="359"/>
    </row>
    <row r="478321" spans="40:40">
      <c r="AN478321" s="359"/>
    </row>
    <row r="478381" spans="40:40">
      <c r="AN478381" s="359"/>
    </row>
    <row r="478441" spans="40:40">
      <c r="AN478441" s="359"/>
    </row>
    <row r="478501" spans="40:40">
      <c r="AN478501" s="359"/>
    </row>
    <row r="478561" spans="40:40">
      <c r="AN478561" s="359"/>
    </row>
    <row r="478621" spans="40:40">
      <c r="AN478621" s="359"/>
    </row>
    <row r="478681" spans="40:40">
      <c r="AN478681" s="359"/>
    </row>
    <row r="478741" spans="40:40">
      <c r="AN478741" s="359"/>
    </row>
    <row r="478801" spans="40:40">
      <c r="AN478801" s="359"/>
    </row>
    <row r="478861" spans="40:40">
      <c r="AN478861" s="359"/>
    </row>
    <row r="478921" spans="40:40">
      <c r="AN478921" s="359"/>
    </row>
    <row r="478981" spans="40:40">
      <c r="AN478981" s="359"/>
    </row>
    <row r="479041" spans="40:40">
      <c r="AN479041" s="359"/>
    </row>
    <row r="479101" spans="40:40">
      <c r="AN479101" s="359"/>
    </row>
    <row r="479161" spans="40:40">
      <c r="AN479161" s="359"/>
    </row>
    <row r="479221" spans="40:40">
      <c r="AN479221" s="359"/>
    </row>
    <row r="479281" spans="40:40">
      <c r="AN479281" s="359"/>
    </row>
    <row r="479341" spans="40:40">
      <c r="AN479341" s="359"/>
    </row>
    <row r="479401" spans="40:40">
      <c r="AN479401" s="359"/>
    </row>
    <row r="479461" spans="40:40">
      <c r="AN479461" s="359"/>
    </row>
    <row r="479521" spans="40:40">
      <c r="AN479521" s="359"/>
    </row>
    <row r="479581" spans="40:40">
      <c r="AN479581" s="359"/>
    </row>
    <row r="479641" spans="40:40">
      <c r="AN479641" s="359"/>
    </row>
    <row r="479701" spans="40:40">
      <c r="AN479701" s="359"/>
    </row>
    <row r="479761" spans="40:40">
      <c r="AN479761" s="359"/>
    </row>
    <row r="479821" spans="40:40">
      <c r="AN479821" s="359"/>
    </row>
    <row r="479881" spans="40:40">
      <c r="AN479881" s="359"/>
    </row>
    <row r="479941" spans="40:40">
      <c r="AN479941" s="359"/>
    </row>
    <row r="480001" spans="40:40">
      <c r="AN480001" s="359"/>
    </row>
    <row r="480061" spans="40:40">
      <c r="AN480061" s="359"/>
    </row>
    <row r="480121" spans="40:40">
      <c r="AN480121" s="359"/>
    </row>
    <row r="480181" spans="40:40">
      <c r="AN480181" s="359"/>
    </row>
    <row r="480241" spans="40:40">
      <c r="AN480241" s="359"/>
    </row>
    <row r="480301" spans="40:40">
      <c r="AN480301" s="359"/>
    </row>
    <row r="480361" spans="40:40">
      <c r="AN480361" s="359"/>
    </row>
    <row r="480421" spans="40:40">
      <c r="AN480421" s="359"/>
    </row>
    <row r="480481" spans="40:40">
      <c r="AN480481" s="359"/>
    </row>
    <row r="480541" spans="40:40">
      <c r="AN480541" s="359"/>
    </row>
    <row r="480601" spans="40:40">
      <c r="AN480601" s="359"/>
    </row>
    <row r="480661" spans="40:40">
      <c r="AN480661" s="359"/>
    </row>
    <row r="480721" spans="40:40">
      <c r="AN480721" s="359"/>
    </row>
    <row r="480781" spans="40:40">
      <c r="AN480781" s="359"/>
    </row>
    <row r="480841" spans="40:40">
      <c r="AN480841" s="359"/>
    </row>
    <row r="480901" spans="40:40">
      <c r="AN480901" s="359"/>
    </row>
    <row r="480961" spans="40:40">
      <c r="AN480961" s="359"/>
    </row>
    <row r="481021" spans="40:40">
      <c r="AN481021" s="359"/>
    </row>
    <row r="481081" spans="40:40">
      <c r="AN481081" s="359"/>
    </row>
    <row r="481141" spans="40:40">
      <c r="AN481141" s="359"/>
    </row>
    <row r="481201" spans="40:40">
      <c r="AN481201" s="359"/>
    </row>
    <row r="481261" spans="40:40">
      <c r="AN481261" s="359"/>
    </row>
    <row r="481321" spans="40:40">
      <c r="AN481321" s="359"/>
    </row>
    <row r="481381" spans="40:40">
      <c r="AN481381" s="359"/>
    </row>
    <row r="481441" spans="40:40">
      <c r="AN481441" s="359"/>
    </row>
    <row r="481501" spans="40:40">
      <c r="AN481501" s="359"/>
    </row>
    <row r="481561" spans="40:40">
      <c r="AN481561" s="359"/>
    </row>
    <row r="481621" spans="40:40">
      <c r="AN481621" s="359"/>
    </row>
    <row r="481681" spans="40:40">
      <c r="AN481681" s="359"/>
    </row>
    <row r="481741" spans="40:40">
      <c r="AN481741" s="359"/>
    </row>
    <row r="481801" spans="40:40">
      <c r="AN481801" s="359"/>
    </row>
    <row r="481861" spans="40:40">
      <c r="AN481861" s="359"/>
    </row>
    <row r="481921" spans="40:40">
      <c r="AN481921" s="359"/>
    </row>
    <row r="481981" spans="40:40">
      <c r="AN481981" s="359"/>
    </row>
    <row r="482041" spans="40:40">
      <c r="AN482041" s="359"/>
    </row>
    <row r="482101" spans="40:40">
      <c r="AN482101" s="359"/>
    </row>
    <row r="482161" spans="40:40">
      <c r="AN482161" s="359"/>
    </row>
    <row r="482221" spans="40:40">
      <c r="AN482221" s="359"/>
    </row>
    <row r="482281" spans="40:40">
      <c r="AN482281" s="359"/>
    </row>
    <row r="482341" spans="40:40">
      <c r="AN482341" s="359"/>
    </row>
    <row r="482401" spans="40:40">
      <c r="AN482401" s="359"/>
    </row>
    <row r="482461" spans="40:40">
      <c r="AN482461" s="359"/>
    </row>
    <row r="482521" spans="40:40">
      <c r="AN482521" s="359"/>
    </row>
    <row r="482581" spans="40:40">
      <c r="AN482581" s="359"/>
    </row>
    <row r="482641" spans="40:40">
      <c r="AN482641" s="359"/>
    </row>
    <row r="482701" spans="40:40">
      <c r="AN482701" s="359"/>
    </row>
    <row r="482761" spans="40:40">
      <c r="AN482761" s="359"/>
    </row>
    <row r="482821" spans="40:40">
      <c r="AN482821" s="359"/>
    </row>
    <row r="482881" spans="40:40">
      <c r="AN482881" s="359"/>
    </row>
    <row r="482941" spans="40:40">
      <c r="AN482941" s="359"/>
    </row>
    <row r="483001" spans="40:40">
      <c r="AN483001" s="359"/>
    </row>
    <row r="483061" spans="40:40">
      <c r="AN483061" s="359"/>
    </row>
    <row r="483121" spans="40:40">
      <c r="AN483121" s="359"/>
    </row>
    <row r="483181" spans="40:40">
      <c r="AN483181" s="359"/>
    </row>
    <row r="483241" spans="40:40">
      <c r="AN483241" s="359"/>
    </row>
    <row r="483301" spans="40:40">
      <c r="AN483301" s="359"/>
    </row>
    <row r="483361" spans="40:40">
      <c r="AN483361" s="359"/>
    </row>
    <row r="483421" spans="40:40">
      <c r="AN483421" s="359"/>
    </row>
    <row r="483481" spans="40:40">
      <c r="AN483481" s="359"/>
    </row>
    <row r="483541" spans="40:40">
      <c r="AN483541" s="359"/>
    </row>
    <row r="483601" spans="40:40">
      <c r="AN483601" s="359"/>
    </row>
    <row r="483661" spans="40:40">
      <c r="AN483661" s="359"/>
    </row>
    <row r="483721" spans="40:40">
      <c r="AN483721" s="359"/>
    </row>
    <row r="483781" spans="40:40">
      <c r="AN483781" s="359"/>
    </row>
    <row r="483841" spans="40:40">
      <c r="AN483841" s="359"/>
    </row>
    <row r="483901" spans="40:40">
      <c r="AN483901" s="359"/>
    </row>
    <row r="483961" spans="40:40">
      <c r="AN483961" s="359"/>
    </row>
    <row r="484021" spans="40:40">
      <c r="AN484021" s="359"/>
    </row>
    <row r="484081" spans="40:40">
      <c r="AN484081" s="359"/>
    </row>
    <row r="484141" spans="40:40">
      <c r="AN484141" s="359"/>
    </row>
    <row r="484201" spans="40:40">
      <c r="AN484201" s="359"/>
    </row>
    <row r="484261" spans="40:40">
      <c r="AN484261" s="359"/>
    </row>
    <row r="484321" spans="40:40">
      <c r="AN484321" s="359"/>
    </row>
    <row r="484381" spans="40:40">
      <c r="AN484381" s="359"/>
    </row>
    <row r="484441" spans="40:40">
      <c r="AN484441" s="359"/>
    </row>
    <row r="484501" spans="40:40">
      <c r="AN484501" s="359"/>
    </row>
    <row r="484561" spans="40:40">
      <c r="AN484561" s="359"/>
    </row>
    <row r="484621" spans="40:40">
      <c r="AN484621" s="359"/>
    </row>
    <row r="484681" spans="40:40">
      <c r="AN484681" s="359"/>
    </row>
    <row r="484741" spans="40:40">
      <c r="AN484741" s="359"/>
    </row>
    <row r="484801" spans="40:40">
      <c r="AN484801" s="359"/>
    </row>
    <row r="484861" spans="40:40">
      <c r="AN484861" s="359"/>
    </row>
    <row r="484921" spans="40:40">
      <c r="AN484921" s="359"/>
    </row>
    <row r="484981" spans="40:40">
      <c r="AN484981" s="359"/>
    </row>
    <row r="485041" spans="40:40">
      <c r="AN485041" s="359"/>
    </row>
    <row r="485101" spans="40:40">
      <c r="AN485101" s="359"/>
    </row>
    <row r="485161" spans="40:40">
      <c r="AN485161" s="359"/>
    </row>
    <row r="485221" spans="40:40">
      <c r="AN485221" s="359"/>
    </row>
    <row r="485281" spans="40:40">
      <c r="AN485281" s="359"/>
    </row>
    <row r="485341" spans="40:40">
      <c r="AN485341" s="359"/>
    </row>
    <row r="485401" spans="40:40">
      <c r="AN485401" s="359"/>
    </row>
    <row r="485461" spans="40:40">
      <c r="AN485461" s="359"/>
    </row>
    <row r="485521" spans="40:40">
      <c r="AN485521" s="359"/>
    </row>
    <row r="485581" spans="40:40">
      <c r="AN485581" s="359"/>
    </row>
    <row r="485641" spans="40:40">
      <c r="AN485641" s="359"/>
    </row>
    <row r="485701" spans="40:40">
      <c r="AN485701" s="359"/>
    </row>
    <row r="485761" spans="40:40">
      <c r="AN485761" s="359"/>
    </row>
    <row r="485821" spans="40:40">
      <c r="AN485821" s="359"/>
    </row>
    <row r="485881" spans="40:40">
      <c r="AN485881" s="359"/>
    </row>
    <row r="485941" spans="40:40">
      <c r="AN485941" s="359"/>
    </row>
    <row r="486001" spans="40:40">
      <c r="AN486001" s="359"/>
    </row>
    <row r="486061" spans="40:40">
      <c r="AN486061" s="359"/>
    </row>
    <row r="486121" spans="40:40">
      <c r="AN486121" s="359"/>
    </row>
    <row r="486181" spans="40:40">
      <c r="AN486181" s="359"/>
    </row>
    <row r="486241" spans="40:40">
      <c r="AN486241" s="359"/>
    </row>
    <row r="486301" spans="40:40">
      <c r="AN486301" s="359"/>
    </row>
    <row r="486361" spans="40:40">
      <c r="AN486361" s="359"/>
    </row>
    <row r="486421" spans="40:40">
      <c r="AN486421" s="359"/>
    </row>
    <row r="486481" spans="40:40">
      <c r="AN486481" s="359"/>
    </row>
    <row r="486541" spans="40:40">
      <c r="AN486541" s="359"/>
    </row>
    <row r="486601" spans="40:40">
      <c r="AN486601" s="359"/>
    </row>
    <row r="486661" spans="40:40">
      <c r="AN486661" s="359"/>
    </row>
    <row r="486721" spans="40:40">
      <c r="AN486721" s="359"/>
    </row>
    <row r="486781" spans="40:40">
      <c r="AN486781" s="359"/>
    </row>
    <row r="486841" spans="40:40">
      <c r="AN486841" s="359"/>
    </row>
    <row r="486901" spans="40:40">
      <c r="AN486901" s="359"/>
    </row>
    <row r="486961" spans="40:40">
      <c r="AN486961" s="359"/>
    </row>
    <row r="487021" spans="40:40">
      <c r="AN487021" s="359"/>
    </row>
    <row r="487081" spans="40:40">
      <c r="AN487081" s="359"/>
    </row>
    <row r="487141" spans="40:40">
      <c r="AN487141" s="359"/>
    </row>
    <row r="487201" spans="40:40">
      <c r="AN487201" s="359"/>
    </row>
    <row r="487261" spans="40:40">
      <c r="AN487261" s="359"/>
    </row>
    <row r="487321" spans="40:40">
      <c r="AN487321" s="359"/>
    </row>
    <row r="487381" spans="40:40">
      <c r="AN487381" s="359"/>
    </row>
    <row r="487441" spans="40:40">
      <c r="AN487441" s="359"/>
    </row>
    <row r="487501" spans="40:40">
      <c r="AN487501" s="359"/>
    </row>
    <row r="487561" spans="40:40">
      <c r="AN487561" s="359"/>
    </row>
    <row r="487621" spans="40:40">
      <c r="AN487621" s="359"/>
    </row>
    <row r="487681" spans="40:40">
      <c r="AN487681" s="359"/>
    </row>
    <row r="487741" spans="40:40">
      <c r="AN487741" s="359"/>
    </row>
    <row r="487801" spans="40:40">
      <c r="AN487801" s="359"/>
    </row>
    <row r="487861" spans="40:40">
      <c r="AN487861" s="359"/>
    </row>
    <row r="487921" spans="40:40">
      <c r="AN487921" s="359"/>
    </row>
    <row r="487981" spans="40:40">
      <c r="AN487981" s="359"/>
    </row>
    <row r="488041" spans="40:40">
      <c r="AN488041" s="359"/>
    </row>
    <row r="488101" spans="40:40">
      <c r="AN488101" s="359"/>
    </row>
    <row r="488161" spans="40:40">
      <c r="AN488161" s="359"/>
    </row>
    <row r="488221" spans="40:40">
      <c r="AN488221" s="359"/>
    </row>
    <row r="488281" spans="40:40">
      <c r="AN488281" s="359"/>
    </row>
    <row r="488341" spans="40:40">
      <c r="AN488341" s="359"/>
    </row>
    <row r="488401" spans="40:40">
      <c r="AN488401" s="359"/>
    </row>
    <row r="488461" spans="40:40">
      <c r="AN488461" s="359"/>
    </row>
    <row r="488521" spans="40:40">
      <c r="AN488521" s="359"/>
    </row>
    <row r="488581" spans="40:40">
      <c r="AN488581" s="359"/>
    </row>
    <row r="488641" spans="40:40">
      <c r="AN488641" s="359"/>
    </row>
    <row r="488701" spans="40:40">
      <c r="AN488701" s="359"/>
    </row>
    <row r="488761" spans="40:40">
      <c r="AN488761" s="359"/>
    </row>
    <row r="488821" spans="40:40">
      <c r="AN488821" s="359"/>
    </row>
    <row r="488881" spans="40:40">
      <c r="AN488881" s="359"/>
    </row>
    <row r="488941" spans="40:40">
      <c r="AN488941" s="359"/>
    </row>
    <row r="489001" spans="40:40">
      <c r="AN489001" s="359"/>
    </row>
    <row r="489061" spans="40:40">
      <c r="AN489061" s="359"/>
    </row>
    <row r="489121" spans="40:40">
      <c r="AN489121" s="359"/>
    </row>
    <row r="489181" spans="40:40">
      <c r="AN489181" s="359"/>
    </row>
    <row r="489241" spans="40:40">
      <c r="AN489241" s="359"/>
    </row>
    <row r="489301" spans="40:40">
      <c r="AN489301" s="359"/>
    </row>
    <row r="489361" spans="40:40">
      <c r="AN489361" s="359"/>
    </row>
    <row r="489421" spans="40:40">
      <c r="AN489421" s="359"/>
    </row>
    <row r="489481" spans="40:40">
      <c r="AN489481" s="359"/>
    </row>
    <row r="489541" spans="40:40">
      <c r="AN489541" s="359"/>
    </row>
    <row r="489601" spans="40:40">
      <c r="AN489601" s="359"/>
    </row>
    <row r="489661" spans="40:40">
      <c r="AN489661" s="359"/>
    </row>
    <row r="489721" spans="40:40">
      <c r="AN489721" s="359"/>
    </row>
    <row r="489781" spans="40:40">
      <c r="AN489781" s="359"/>
    </row>
    <row r="489841" spans="40:40">
      <c r="AN489841" s="359"/>
    </row>
    <row r="489901" spans="40:40">
      <c r="AN489901" s="359"/>
    </row>
    <row r="489961" spans="40:40">
      <c r="AN489961" s="359"/>
    </row>
    <row r="490021" spans="40:40">
      <c r="AN490021" s="359"/>
    </row>
    <row r="490081" spans="40:40">
      <c r="AN490081" s="359"/>
    </row>
    <row r="490141" spans="40:40">
      <c r="AN490141" s="359"/>
    </row>
    <row r="490201" spans="40:40">
      <c r="AN490201" s="359"/>
    </row>
    <row r="490261" spans="40:40">
      <c r="AN490261" s="359"/>
    </row>
    <row r="490321" spans="40:40">
      <c r="AN490321" s="359"/>
    </row>
    <row r="490381" spans="40:40">
      <c r="AN490381" s="359"/>
    </row>
    <row r="490441" spans="40:40">
      <c r="AN490441" s="359"/>
    </row>
    <row r="490501" spans="40:40">
      <c r="AN490501" s="359"/>
    </row>
    <row r="490561" spans="40:40">
      <c r="AN490561" s="359"/>
    </row>
    <row r="490621" spans="40:40">
      <c r="AN490621" s="359"/>
    </row>
    <row r="490681" spans="40:40">
      <c r="AN490681" s="359"/>
    </row>
    <row r="490741" spans="40:40">
      <c r="AN490741" s="359"/>
    </row>
    <row r="490801" spans="40:40">
      <c r="AN490801" s="359"/>
    </row>
    <row r="490861" spans="40:40">
      <c r="AN490861" s="359"/>
    </row>
    <row r="490921" spans="40:40">
      <c r="AN490921" s="359"/>
    </row>
    <row r="490981" spans="40:40">
      <c r="AN490981" s="359"/>
    </row>
    <row r="491041" spans="40:40">
      <c r="AN491041" s="359"/>
    </row>
    <row r="491101" spans="40:40">
      <c r="AN491101" s="359"/>
    </row>
    <row r="491161" spans="40:40">
      <c r="AN491161" s="359"/>
    </row>
    <row r="491221" spans="40:40">
      <c r="AN491221" s="359"/>
    </row>
    <row r="491281" spans="40:40">
      <c r="AN491281" s="359"/>
    </row>
    <row r="491341" spans="40:40">
      <c r="AN491341" s="359"/>
    </row>
    <row r="491401" spans="40:40">
      <c r="AN491401" s="359"/>
    </row>
    <row r="491461" spans="40:40">
      <c r="AN491461" s="359"/>
    </row>
    <row r="491521" spans="40:40">
      <c r="AN491521" s="359"/>
    </row>
    <row r="491581" spans="40:40">
      <c r="AN491581" s="359"/>
    </row>
    <row r="491641" spans="40:40">
      <c r="AN491641" s="359"/>
    </row>
    <row r="491701" spans="40:40">
      <c r="AN491701" s="359"/>
    </row>
    <row r="491761" spans="40:40">
      <c r="AN491761" s="359"/>
    </row>
    <row r="491821" spans="40:40">
      <c r="AN491821" s="359"/>
    </row>
    <row r="491881" spans="40:40">
      <c r="AN491881" s="359"/>
    </row>
    <row r="491941" spans="40:40">
      <c r="AN491941" s="359"/>
    </row>
    <row r="492001" spans="40:40">
      <c r="AN492001" s="359"/>
    </row>
    <row r="492061" spans="40:40">
      <c r="AN492061" s="359"/>
    </row>
    <row r="492121" spans="40:40">
      <c r="AN492121" s="359"/>
    </row>
    <row r="492181" spans="40:40">
      <c r="AN492181" s="359"/>
    </row>
    <row r="492241" spans="40:40">
      <c r="AN492241" s="359"/>
    </row>
    <row r="492301" spans="40:40">
      <c r="AN492301" s="359"/>
    </row>
    <row r="492361" spans="40:40">
      <c r="AN492361" s="359"/>
    </row>
    <row r="492421" spans="40:40">
      <c r="AN492421" s="359"/>
    </row>
    <row r="492481" spans="40:40">
      <c r="AN492481" s="359"/>
    </row>
    <row r="492541" spans="40:40">
      <c r="AN492541" s="359"/>
    </row>
    <row r="492601" spans="40:40">
      <c r="AN492601" s="359"/>
    </row>
    <row r="492661" spans="40:40">
      <c r="AN492661" s="359"/>
    </row>
    <row r="492721" spans="40:40">
      <c r="AN492721" s="359"/>
    </row>
    <row r="492781" spans="40:40">
      <c r="AN492781" s="359"/>
    </row>
    <row r="492841" spans="40:40">
      <c r="AN492841" s="359"/>
    </row>
    <row r="492901" spans="40:40">
      <c r="AN492901" s="359"/>
    </row>
    <row r="492961" spans="40:40">
      <c r="AN492961" s="359"/>
    </row>
    <row r="493021" spans="40:40">
      <c r="AN493021" s="359"/>
    </row>
    <row r="493081" spans="40:40">
      <c r="AN493081" s="359"/>
    </row>
    <row r="493141" spans="40:40">
      <c r="AN493141" s="359"/>
    </row>
    <row r="493201" spans="40:40">
      <c r="AN493201" s="359"/>
    </row>
    <row r="493261" spans="40:40">
      <c r="AN493261" s="359"/>
    </row>
    <row r="493321" spans="40:40">
      <c r="AN493321" s="359"/>
    </row>
    <row r="493381" spans="40:40">
      <c r="AN493381" s="359"/>
    </row>
    <row r="493441" spans="40:40">
      <c r="AN493441" s="359"/>
    </row>
    <row r="493501" spans="40:40">
      <c r="AN493501" s="359"/>
    </row>
    <row r="493561" spans="40:40">
      <c r="AN493561" s="359"/>
    </row>
    <row r="493621" spans="40:40">
      <c r="AN493621" s="359"/>
    </row>
    <row r="493681" spans="40:40">
      <c r="AN493681" s="359"/>
    </row>
    <row r="493741" spans="40:40">
      <c r="AN493741" s="359"/>
    </row>
    <row r="493801" spans="40:40">
      <c r="AN493801" s="359"/>
    </row>
    <row r="493861" spans="40:40">
      <c r="AN493861" s="359"/>
    </row>
    <row r="493921" spans="40:40">
      <c r="AN493921" s="359"/>
    </row>
    <row r="493981" spans="40:40">
      <c r="AN493981" s="359"/>
    </row>
    <row r="494041" spans="40:40">
      <c r="AN494041" s="359"/>
    </row>
    <row r="494101" spans="40:40">
      <c r="AN494101" s="359"/>
    </row>
    <row r="494161" spans="40:40">
      <c r="AN494161" s="359"/>
    </row>
    <row r="494221" spans="40:40">
      <c r="AN494221" s="359"/>
    </row>
    <row r="494281" spans="40:40">
      <c r="AN494281" s="359"/>
    </row>
    <row r="494341" spans="40:40">
      <c r="AN494341" s="359"/>
    </row>
    <row r="494401" spans="40:40">
      <c r="AN494401" s="359"/>
    </row>
    <row r="494461" spans="40:40">
      <c r="AN494461" s="359"/>
    </row>
    <row r="494521" spans="40:40">
      <c r="AN494521" s="359"/>
    </row>
    <row r="494581" spans="40:40">
      <c r="AN494581" s="359"/>
    </row>
    <row r="494641" spans="40:40">
      <c r="AN494641" s="359"/>
    </row>
    <row r="494701" spans="40:40">
      <c r="AN494701" s="359"/>
    </row>
    <row r="494761" spans="40:40">
      <c r="AN494761" s="359"/>
    </row>
    <row r="494821" spans="40:40">
      <c r="AN494821" s="359"/>
    </row>
    <row r="494881" spans="40:40">
      <c r="AN494881" s="359"/>
    </row>
    <row r="494941" spans="40:40">
      <c r="AN494941" s="359"/>
    </row>
    <row r="495001" spans="40:40">
      <c r="AN495001" s="359"/>
    </row>
    <row r="495061" spans="40:40">
      <c r="AN495061" s="359"/>
    </row>
    <row r="495121" spans="40:40">
      <c r="AN495121" s="359"/>
    </row>
    <row r="495181" spans="40:40">
      <c r="AN495181" s="359"/>
    </row>
    <row r="495241" spans="40:40">
      <c r="AN495241" s="359"/>
    </row>
    <row r="495301" spans="40:40">
      <c r="AN495301" s="359"/>
    </row>
    <row r="495361" spans="40:40">
      <c r="AN495361" s="359"/>
    </row>
    <row r="495421" spans="40:40">
      <c r="AN495421" s="359"/>
    </row>
    <row r="495481" spans="40:40">
      <c r="AN495481" s="359"/>
    </row>
    <row r="495541" spans="40:40">
      <c r="AN495541" s="359"/>
    </row>
    <row r="495601" spans="40:40">
      <c r="AN495601" s="359"/>
    </row>
    <row r="495661" spans="40:40">
      <c r="AN495661" s="359"/>
    </row>
    <row r="495721" spans="40:40">
      <c r="AN495721" s="359"/>
    </row>
    <row r="495781" spans="40:40">
      <c r="AN495781" s="359"/>
    </row>
    <row r="495841" spans="40:40">
      <c r="AN495841" s="359"/>
    </row>
    <row r="495901" spans="40:40">
      <c r="AN495901" s="359"/>
    </row>
    <row r="495961" spans="40:40">
      <c r="AN495961" s="359"/>
    </row>
    <row r="496021" spans="40:40">
      <c r="AN496021" s="359"/>
    </row>
    <row r="496081" spans="40:40">
      <c r="AN496081" s="359"/>
    </row>
    <row r="496141" spans="40:40">
      <c r="AN496141" s="359"/>
    </row>
    <row r="496201" spans="40:40">
      <c r="AN496201" s="359"/>
    </row>
    <row r="496261" spans="40:40">
      <c r="AN496261" s="359"/>
    </row>
    <row r="496321" spans="40:40">
      <c r="AN496321" s="359"/>
    </row>
    <row r="496381" spans="40:40">
      <c r="AN496381" s="359"/>
    </row>
    <row r="496441" spans="40:40">
      <c r="AN496441" s="359"/>
    </row>
    <row r="496501" spans="40:40">
      <c r="AN496501" s="359"/>
    </row>
    <row r="496561" spans="40:40">
      <c r="AN496561" s="359"/>
    </row>
    <row r="496621" spans="40:40">
      <c r="AN496621" s="359"/>
    </row>
    <row r="496681" spans="40:40">
      <c r="AN496681" s="359"/>
    </row>
    <row r="496741" spans="40:40">
      <c r="AN496741" s="359"/>
    </row>
    <row r="496801" spans="40:40">
      <c r="AN496801" s="359"/>
    </row>
    <row r="496861" spans="40:40">
      <c r="AN496861" s="359"/>
    </row>
    <row r="496921" spans="40:40">
      <c r="AN496921" s="359"/>
    </row>
    <row r="496981" spans="40:40">
      <c r="AN496981" s="359"/>
    </row>
    <row r="497041" spans="40:40">
      <c r="AN497041" s="359"/>
    </row>
    <row r="497101" spans="40:40">
      <c r="AN497101" s="359"/>
    </row>
    <row r="497161" spans="40:40">
      <c r="AN497161" s="359"/>
    </row>
    <row r="497221" spans="40:40">
      <c r="AN497221" s="359"/>
    </row>
    <row r="497281" spans="40:40">
      <c r="AN497281" s="359"/>
    </row>
    <row r="497341" spans="40:40">
      <c r="AN497341" s="359"/>
    </row>
    <row r="497401" spans="40:40">
      <c r="AN497401" s="359"/>
    </row>
    <row r="497461" spans="40:40">
      <c r="AN497461" s="359"/>
    </row>
    <row r="497521" spans="40:40">
      <c r="AN497521" s="359"/>
    </row>
    <row r="497581" spans="40:40">
      <c r="AN497581" s="359"/>
    </row>
    <row r="497641" spans="40:40">
      <c r="AN497641" s="359"/>
    </row>
    <row r="497701" spans="40:40">
      <c r="AN497701" s="359"/>
    </row>
    <row r="497761" spans="40:40">
      <c r="AN497761" s="359"/>
    </row>
    <row r="497821" spans="40:40">
      <c r="AN497821" s="359"/>
    </row>
    <row r="497881" spans="40:40">
      <c r="AN497881" s="359"/>
    </row>
    <row r="497941" spans="40:40">
      <c r="AN497941" s="359"/>
    </row>
    <row r="498001" spans="40:40">
      <c r="AN498001" s="359"/>
    </row>
    <row r="498061" spans="40:40">
      <c r="AN498061" s="359"/>
    </row>
    <row r="498121" spans="40:40">
      <c r="AN498121" s="359"/>
    </row>
    <row r="498181" spans="40:40">
      <c r="AN498181" s="359"/>
    </row>
    <row r="498241" spans="40:40">
      <c r="AN498241" s="359"/>
    </row>
    <row r="498301" spans="40:40">
      <c r="AN498301" s="359"/>
    </row>
    <row r="498361" spans="40:40">
      <c r="AN498361" s="359"/>
    </row>
    <row r="498421" spans="40:40">
      <c r="AN498421" s="359"/>
    </row>
    <row r="498481" spans="40:40">
      <c r="AN498481" s="359"/>
    </row>
    <row r="498541" spans="40:40">
      <c r="AN498541" s="359"/>
    </row>
    <row r="498601" spans="40:40">
      <c r="AN498601" s="359"/>
    </row>
    <row r="498661" spans="40:40">
      <c r="AN498661" s="359"/>
    </row>
    <row r="498721" spans="40:40">
      <c r="AN498721" s="359"/>
    </row>
    <row r="498781" spans="40:40">
      <c r="AN498781" s="359"/>
    </row>
    <row r="498841" spans="40:40">
      <c r="AN498841" s="359"/>
    </row>
    <row r="498901" spans="40:40">
      <c r="AN498901" s="359"/>
    </row>
    <row r="498961" spans="40:40">
      <c r="AN498961" s="359"/>
    </row>
    <row r="499021" spans="40:40">
      <c r="AN499021" s="359"/>
    </row>
    <row r="499081" spans="40:40">
      <c r="AN499081" s="359"/>
    </row>
    <row r="499141" spans="40:40">
      <c r="AN499141" s="359"/>
    </row>
    <row r="499201" spans="40:40">
      <c r="AN499201" s="359"/>
    </row>
    <row r="499261" spans="40:40">
      <c r="AN499261" s="359"/>
    </row>
    <row r="499321" spans="40:40">
      <c r="AN499321" s="359"/>
    </row>
    <row r="499381" spans="40:40">
      <c r="AN499381" s="359"/>
    </row>
    <row r="499441" spans="40:40">
      <c r="AN499441" s="359"/>
    </row>
    <row r="499501" spans="40:40">
      <c r="AN499501" s="359"/>
    </row>
    <row r="499561" spans="40:40">
      <c r="AN499561" s="359"/>
    </row>
    <row r="499621" spans="40:40">
      <c r="AN499621" s="359"/>
    </row>
    <row r="499681" spans="40:40">
      <c r="AN499681" s="359"/>
    </row>
    <row r="499741" spans="40:40">
      <c r="AN499741" s="359"/>
    </row>
    <row r="499801" spans="40:40">
      <c r="AN499801" s="359"/>
    </row>
    <row r="499861" spans="40:40">
      <c r="AN499861" s="359"/>
    </row>
    <row r="499921" spans="40:40">
      <c r="AN499921" s="359"/>
    </row>
    <row r="499981" spans="40:40">
      <c r="AN499981" s="359"/>
    </row>
    <row r="500041" spans="40:40">
      <c r="AN500041" s="359"/>
    </row>
    <row r="500101" spans="40:40">
      <c r="AN500101" s="359"/>
    </row>
    <row r="500161" spans="40:40">
      <c r="AN500161" s="359"/>
    </row>
    <row r="500221" spans="40:40">
      <c r="AN500221" s="359"/>
    </row>
    <row r="500281" spans="40:40">
      <c r="AN500281" s="359"/>
    </row>
    <row r="500341" spans="40:40">
      <c r="AN500341" s="359"/>
    </row>
    <row r="500401" spans="40:40">
      <c r="AN500401" s="359"/>
    </row>
    <row r="500461" spans="40:40">
      <c r="AN500461" s="359"/>
    </row>
    <row r="500521" spans="40:40">
      <c r="AN500521" s="359"/>
    </row>
    <row r="500581" spans="40:40">
      <c r="AN500581" s="359"/>
    </row>
    <row r="500641" spans="40:40">
      <c r="AN500641" s="359"/>
    </row>
    <row r="500701" spans="40:40">
      <c r="AN500701" s="359"/>
    </row>
    <row r="500761" spans="40:40">
      <c r="AN500761" s="359"/>
    </row>
    <row r="500821" spans="40:40">
      <c r="AN500821" s="359"/>
    </row>
    <row r="500881" spans="40:40">
      <c r="AN500881" s="359"/>
    </row>
    <row r="500941" spans="40:40">
      <c r="AN500941" s="359"/>
    </row>
    <row r="501001" spans="40:40">
      <c r="AN501001" s="359"/>
    </row>
    <row r="501061" spans="40:40">
      <c r="AN501061" s="359"/>
    </row>
    <row r="501121" spans="40:40">
      <c r="AN501121" s="359"/>
    </row>
    <row r="501181" spans="40:40">
      <c r="AN501181" s="359"/>
    </row>
    <row r="501241" spans="40:40">
      <c r="AN501241" s="359"/>
    </row>
    <row r="501301" spans="40:40">
      <c r="AN501301" s="359"/>
    </row>
    <row r="501361" spans="40:40">
      <c r="AN501361" s="359"/>
    </row>
    <row r="501421" spans="40:40">
      <c r="AN501421" s="359"/>
    </row>
    <row r="501481" spans="40:40">
      <c r="AN501481" s="359"/>
    </row>
    <row r="501541" spans="40:40">
      <c r="AN501541" s="359"/>
    </row>
    <row r="501601" spans="40:40">
      <c r="AN501601" s="359"/>
    </row>
    <row r="501661" spans="40:40">
      <c r="AN501661" s="359"/>
    </row>
    <row r="501721" spans="40:40">
      <c r="AN501721" s="359"/>
    </row>
    <row r="501781" spans="40:40">
      <c r="AN501781" s="359"/>
    </row>
    <row r="501841" spans="40:40">
      <c r="AN501841" s="359"/>
    </row>
    <row r="501901" spans="40:40">
      <c r="AN501901" s="359"/>
    </row>
    <row r="501961" spans="40:40">
      <c r="AN501961" s="359"/>
    </row>
    <row r="502021" spans="40:40">
      <c r="AN502021" s="359"/>
    </row>
    <row r="502081" spans="40:40">
      <c r="AN502081" s="359"/>
    </row>
    <row r="502141" spans="40:40">
      <c r="AN502141" s="359"/>
    </row>
    <row r="502201" spans="40:40">
      <c r="AN502201" s="359"/>
    </row>
    <row r="502261" spans="40:40">
      <c r="AN502261" s="359"/>
    </row>
    <row r="502321" spans="40:40">
      <c r="AN502321" s="359"/>
    </row>
    <row r="502381" spans="40:40">
      <c r="AN502381" s="359"/>
    </row>
    <row r="502441" spans="40:40">
      <c r="AN502441" s="359"/>
    </row>
    <row r="502501" spans="40:40">
      <c r="AN502501" s="359"/>
    </row>
    <row r="502561" spans="40:40">
      <c r="AN502561" s="359"/>
    </row>
    <row r="502621" spans="40:40">
      <c r="AN502621" s="359"/>
    </row>
    <row r="502681" spans="40:40">
      <c r="AN502681" s="359"/>
    </row>
    <row r="502741" spans="40:40">
      <c r="AN502741" s="359"/>
    </row>
    <row r="502801" spans="40:40">
      <c r="AN502801" s="359"/>
    </row>
    <row r="502861" spans="40:40">
      <c r="AN502861" s="359"/>
    </row>
    <row r="502921" spans="40:40">
      <c r="AN502921" s="359"/>
    </row>
    <row r="502981" spans="40:40">
      <c r="AN502981" s="359"/>
    </row>
    <row r="503041" spans="40:40">
      <c r="AN503041" s="359"/>
    </row>
    <row r="503101" spans="40:40">
      <c r="AN503101" s="359"/>
    </row>
    <row r="503161" spans="40:40">
      <c r="AN503161" s="359"/>
    </row>
    <row r="503221" spans="40:40">
      <c r="AN503221" s="359"/>
    </row>
    <row r="503281" spans="40:40">
      <c r="AN503281" s="359"/>
    </row>
    <row r="503341" spans="40:40">
      <c r="AN503341" s="359"/>
    </row>
    <row r="503401" spans="40:40">
      <c r="AN503401" s="359"/>
    </row>
    <row r="503461" spans="40:40">
      <c r="AN503461" s="359"/>
    </row>
    <row r="503521" spans="40:40">
      <c r="AN503521" s="359"/>
    </row>
    <row r="503581" spans="40:40">
      <c r="AN503581" s="359"/>
    </row>
    <row r="503641" spans="40:40">
      <c r="AN503641" s="359"/>
    </row>
    <row r="503701" spans="40:40">
      <c r="AN503701" s="359"/>
    </row>
    <row r="503761" spans="40:40">
      <c r="AN503761" s="359"/>
    </row>
    <row r="503821" spans="40:40">
      <c r="AN503821" s="359"/>
    </row>
    <row r="503881" spans="40:40">
      <c r="AN503881" s="359"/>
    </row>
    <row r="503941" spans="40:40">
      <c r="AN503941" s="359"/>
    </row>
    <row r="504001" spans="40:40">
      <c r="AN504001" s="359"/>
    </row>
    <row r="504061" spans="40:40">
      <c r="AN504061" s="359"/>
    </row>
    <row r="504121" spans="40:40">
      <c r="AN504121" s="359"/>
    </row>
    <row r="504181" spans="40:40">
      <c r="AN504181" s="359"/>
    </row>
    <row r="504241" spans="40:40">
      <c r="AN504241" s="359"/>
    </row>
    <row r="504301" spans="40:40">
      <c r="AN504301" s="359"/>
    </row>
    <row r="504361" spans="40:40">
      <c r="AN504361" s="359"/>
    </row>
    <row r="504421" spans="40:40">
      <c r="AN504421" s="359"/>
    </row>
    <row r="504481" spans="40:40">
      <c r="AN504481" s="359"/>
    </row>
    <row r="504541" spans="40:40">
      <c r="AN504541" s="359"/>
    </row>
    <row r="504601" spans="40:40">
      <c r="AN504601" s="359"/>
    </row>
    <row r="504661" spans="40:40">
      <c r="AN504661" s="359"/>
    </row>
    <row r="504721" spans="40:40">
      <c r="AN504721" s="359"/>
    </row>
    <row r="504781" spans="40:40">
      <c r="AN504781" s="359"/>
    </row>
    <row r="504841" spans="40:40">
      <c r="AN504841" s="359"/>
    </row>
    <row r="504901" spans="40:40">
      <c r="AN504901" s="359"/>
    </row>
    <row r="504961" spans="40:40">
      <c r="AN504961" s="359"/>
    </row>
    <row r="505021" spans="40:40">
      <c r="AN505021" s="359"/>
    </row>
    <row r="505081" spans="40:40">
      <c r="AN505081" s="359"/>
    </row>
    <row r="505141" spans="40:40">
      <c r="AN505141" s="359"/>
    </row>
    <row r="505201" spans="40:40">
      <c r="AN505201" s="359"/>
    </row>
    <row r="505261" spans="40:40">
      <c r="AN505261" s="359"/>
    </row>
    <row r="505321" spans="40:40">
      <c r="AN505321" s="359"/>
    </row>
    <row r="505381" spans="40:40">
      <c r="AN505381" s="359"/>
    </row>
    <row r="505441" spans="40:40">
      <c r="AN505441" s="359"/>
    </row>
    <row r="505501" spans="40:40">
      <c r="AN505501" s="359"/>
    </row>
    <row r="505561" spans="40:40">
      <c r="AN505561" s="359"/>
    </row>
    <row r="505621" spans="40:40">
      <c r="AN505621" s="359"/>
    </row>
    <row r="505681" spans="40:40">
      <c r="AN505681" s="359"/>
    </row>
    <row r="505741" spans="40:40">
      <c r="AN505741" s="359"/>
    </row>
    <row r="505801" spans="40:40">
      <c r="AN505801" s="359"/>
    </row>
    <row r="505861" spans="40:40">
      <c r="AN505861" s="359"/>
    </row>
    <row r="505921" spans="40:40">
      <c r="AN505921" s="359"/>
    </row>
    <row r="505981" spans="40:40">
      <c r="AN505981" s="359"/>
    </row>
    <row r="506041" spans="40:40">
      <c r="AN506041" s="359"/>
    </row>
    <row r="506101" spans="40:40">
      <c r="AN506101" s="359"/>
    </row>
    <row r="506161" spans="40:40">
      <c r="AN506161" s="359"/>
    </row>
    <row r="506221" spans="40:40">
      <c r="AN506221" s="359"/>
    </row>
    <row r="506281" spans="40:40">
      <c r="AN506281" s="359"/>
    </row>
    <row r="506341" spans="40:40">
      <c r="AN506341" s="359"/>
    </row>
    <row r="506401" spans="40:40">
      <c r="AN506401" s="359"/>
    </row>
    <row r="506461" spans="40:40">
      <c r="AN506461" s="359"/>
    </row>
    <row r="506521" spans="40:40">
      <c r="AN506521" s="359"/>
    </row>
    <row r="506581" spans="40:40">
      <c r="AN506581" s="359"/>
    </row>
    <row r="506641" spans="40:40">
      <c r="AN506641" s="359"/>
    </row>
    <row r="506701" spans="40:40">
      <c r="AN506701" s="359"/>
    </row>
    <row r="506761" spans="40:40">
      <c r="AN506761" s="359"/>
    </row>
    <row r="506821" spans="40:40">
      <c r="AN506821" s="359"/>
    </row>
    <row r="506881" spans="40:40">
      <c r="AN506881" s="359"/>
    </row>
    <row r="506941" spans="40:40">
      <c r="AN506941" s="359"/>
    </row>
    <row r="507001" spans="40:40">
      <c r="AN507001" s="359"/>
    </row>
    <row r="507061" spans="40:40">
      <c r="AN507061" s="359"/>
    </row>
    <row r="507121" spans="40:40">
      <c r="AN507121" s="359"/>
    </row>
    <row r="507181" spans="40:40">
      <c r="AN507181" s="359"/>
    </row>
    <row r="507241" spans="40:40">
      <c r="AN507241" s="359"/>
    </row>
    <row r="507301" spans="40:40">
      <c r="AN507301" s="359"/>
    </row>
    <row r="507361" spans="40:40">
      <c r="AN507361" s="359"/>
    </row>
    <row r="507421" spans="40:40">
      <c r="AN507421" s="359"/>
    </row>
    <row r="507481" spans="40:40">
      <c r="AN507481" s="359"/>
    </row>
    <row r="507541" spans="40:40">
      <c r="AN507541" s="359"/>
    </row>
    <row r="507601" spans="40:40">
      <c r="AN507601" s="359"/>
    </row>
    <row r="507661" spans="40:40">
      <c r="AN507661" s="359"/>
    </row>
    <row r="507721" spans="40:40">
      <c r="AN507721" s="359"/>
    </row>
    <row r="507781" spans="40:40">
      <c r="AN507781" s="359"/>
    </row>
    <row r="507841" spans="40:40">
      <c r="AN507841" s="359"/>
    </row>
    <row r="507901" spans="40:40">
      <c r="AN507901" s="359"/>
    </row>
    <row r="507961" spans="40:40">
      <c r="AN507961" s="359"/>
    </row>
    <row r="508021" spans="40:40">
      <c r="AN508021" s="359"/>
    </row>
    <row r="508081" spans="40:40">
      <c r="AN508081" s="359"/>
    </row>
    <row r="508141" spans="40:40">
      <c r="AN508141" s="359"/>
    </row>
    <row r="508201" spans="40:40">
      <c r="AN508201" s="359"/>
    </row>
    <row r="508261" spans="40:40">
      <c r="AN508261" s="359"/>
    </row>
    <row r="508321" spans="40:40">
      <c r="AN508321" s="359"/>
    </row>
    <row r="508381" spans="40:40">
      <c r="AN508381" s="359"/>
    </row>
    <row r="508441" spans="40:40">
      <c r="AN508441" s="359"/>
    </row>
    <row r="508501" spans="40:40">
      <c r="AN508501" s="359"/>
    </row>
    <row r="508561" spans="40:40">
      <c r="AN508561" s="359"/>
    </row>
    <row r="508621" spans="40:40">
      <c r="AN508621" s="359"/>
    </row>
    <row r="508681" spans="40:40">
      <c r="AN508681" s="359"/>
    </row>
    <row r="508741" spans="40:40">
      <c r="AN508741" s="359"/>
    </row>
    <row r="508801" spans="40:40">
      <c r="AN508801" s="359"/>
    </row>
    <row r="508861" spans="40:40">
      <c r="AN508861" s="359"/>
    </row>
    <row r="508921" spans="40:40">
      <c r="AN508921" s="359"/>
    </row>
    <row r="508981" spans="40:40">
      <c r="AN508981" s="359"/>
    </row>
    <row r="509041" spans="40:40">
      <c r="AN509041" s="359"/>
    </row>
    <row r="509101" spans="40:40">
      <c r="AN509101" s="359"/>
    </row>
    <row r="509161" spans="40:40">
      <c r="AN509161" s="359"/>
    </row>
    <row r="509221" spans="40:40">
      <c r="AN509221" s="359"/>
    </row>
    <row r="509281" spans="40:40">
      <c r="AN509281" s="359"/>
    </row>
    <row r="509341" spans="40:40">
      <c r="AN509341" s="359"/>
    </row>
    <row r="509401" spans="40:40">
      <c r="AN509401" s="359"/>
    </row>
    <row r="509461" spans="40:40">
      <c r="AN509461" s="359"/>
    </row>
    <row r="509521" spans="40:40">
      <c r="AN509521" s="359"/>
    </row>
    <row r="509581" spans="40:40">
      <c r="AN509581" s="359"/>
    </row>
    <row r="509641" spans="40:40">
      <c r="AN509641" s="359"/>
    </row>
    <row r="509701" spans="40:40">
      <c r="AN509701" s="359"/>
    </row>
    <row r="509761" spans="40:40">
      <c r="AN509761" s="359"/>
    </row>
    <row r="509821" spans="40:40">
      <c r="AN509821" s="359"/>
    </row>
    <row r="509881" spans="40:40">
      <c r="AN509881" s="359"/>
    </row>
    <row r="509941" spans="40:40">
      <c r="AN509941" s="359"/>
    </row>
    <row r="510001" spans="40:40">
      <c r="AN510001" s="359"/>
    </row>
    <row r="510061" spans="40:40">
      <c r="AN510061" s="359"/>
    </row>
    <row r="510121" spans="40:40">
      <c r="AN510121" s="359"/>
    </row>
    <row r="510181" spans="40:40">
      <c r="AN510181" s="359"/>
    </row>
    <row r="510241" spans="40:40">
      <c r="AN510241" s="359"/>
    </row>
    <row r="510301" spans="40:40">
      <c r="AN510301" s="359"/>
    </row>
    <row r="510361" spans="40:40">
      <c r="AN510361" s="359"/>
    </row>
    <row r="510421" spans="40:40">
      <c r="AN510421" s="359"/>
    </row>
    <row r="510481" spans="40:40">
      <c r="AN510481" s="359"/>
    </row>
    <row r="510541" spans="40:40">
      <c r="AN510541" s="359"/>
    </row>
    <row r="510601" spans="40:40">
      <c r="AN510601" s="359"/>
    </row>
    <row r="510661" spans="40:40">
      <c r="AN510661" s="359"/>
    </row>
    <row r="510721" spans="40:40">
      <c r="AN510721" s="359"/>
    </row>
    <row r="510781" spans="40:40">
      <c r="AN510781" s="359"/>
    </row>
    <row r="510841" spans="40:40">
      <c r="AN510841" s="359"/>
    </row>
    <row r="510901" spans="40:40">
      <c r="AN510901" s="359"/>
    </row>
    <row r="510961" spans="40:40">
      <c r="AN510961" s="359"/>
    </row>
    <row r="511021" spans="40:40">
      <c r="AN511021" s="359"/>
    </row>
    <row r="511081" spans="40:40">
      <c r="AN511081" s="359"/>
    </row>
    <row r="511141" spans="40:40">
      <c r="AN511141" s="359"/>
    </row>
    <row r="511201" spans="40:40">
      <c r="AN511201" s="359"/>
    </row>
    <row r="511261" spans="40:40">
      <c r="AN511261" s="359"/>
    </row>
    <row r="511321" spans="40:40">
      <c r="AN511321" s="359"/>
    </row>
    <row r="511381" spans="40:40">
      <c r="AN511381" s="359"/>
    </row>
    <row r="511441" spans="40:40">
      <c r="AN511441" s="359"/>
    </row>
    <row r="511501" spans="40:40">
      <c r="AN511501" s="359"/>
    </row>
    <row r="511561" spans="40:40">
      <c r="AN511561" s="359"/>
    </row>
    <row r="511621" spans="40:40">
      <c r="AN511621" s="359"/>
    </row>
    <row r="511681" spans="40:40">
      <c r="AN511681" s="359"/>
    </row>
    <row r="511741" spans="40:40">
      <c r="AN511741" s="359"/>
    </row>
    <row r="511801" spans="40:40">
      <c r="AN511801" s="359"/>
    </row>
    <row r="511861" spans="40:40">
      <c r="AN511861" s="359"/>
    </row>
    <row r="511921" spans="40:40">
      <c r="AN511921" s="359"/>
    </row>
    <row r="511981" spans="40:40">
      <c r="AN511981" s="359"/>
    </row>
    <row r="512041" spans="40:40">
      <c r="AN512041" s="359"/>
    </row>
    <row r="512101" spans="40:40">
      <c r="AN512101" s="359"/>
    </row>
    <row r="512161" spans="40:40">
      <c r="AN512161" s="359"/>
    </row>
    <row r="512221" spans="40:40">
      <c r="AN512221" s="359"/>
    </row>
    <row r="512281" spans="40:40">
      <c r="AN512281" s="359"/>
    </row>
    <row r="512341" spans="40:40">
      <c r="AN512341" s="359"/>
    </row>
    <row r="512401" spans="40:40">
      <c r="AN512401" s="359"/>
    </row>
    <row r="512461" spans="40:40">
      <c r="AN512461" s="359"/>
    </row>
    <row r="512521" spans="40:40">
      <c r="AN512521" s="359"/>
    </row>
    <row r="512581" spans="40:40">
      <c r="AN512581" s="359"/>
    </row>
    <row r="512641" spans="40:40">
      <c r="AN512641" s="359"/>
    </row>
    <row r="512701" spans="40:40">
      <c r="AN512701" s="359"/>
    </row>
    <row r="512761" spans="40:40">
      <c r="AN512761" s="359"/>
    </row>
    <row r="512821" spans="40:40">
      <c r="AN512821" s="359"/>
    </row>
    <row r="512881" spans="40:40">
      <c r="AN512881" s="359"/>
    </row>
    <row r="512941" spans="40:40">
      <c r="AN512941" s="359"/>
    </row>
    <row r="513001" spans="40:40">
      <c r="AN513001" s="359"/>
    </row>
    <row r="513061" spans="40:40">
      <c r="AN513061" s="359"/>
    </row>
    <row r="513121" spans="40:40">
      <c r="AN513121" s="359"/>
    </row>
    <row r="513181" spans="40:40">
      <c r="AN513181" s="359"/>
    </row>
    <row r="513241" spans="40:40">
      <c r="AN513241" s="359"/>
    </row>
    <row r="513301" spans="40:40">
      <c r="AN513301" s="359"/>
    </row>
    <row r="513361" spans="40:40">
      <c r="AN513361" s="359"/>
    </row>
    <row r="513421" spans="40:40">
      <c r="AN513421" s="359"/>
    </row>
    <row r="513481" spans="40:40">
      <c r="AN513481" s="359"/>
    </row>
    <row r="513541" spans="40:40">
      <c r="AN513541" s="359"/>
    </row>
    <row r="513601" spans="40:40">
      <c r="AN513601" s="359"/>
    </row>
    <row r="513661" spans="40:40">
      <c r="AN513661" s="359"/>
    </row>
    <row r="513721" spans="40:40">
      <c r="AN513721" s="359"/>
    </row>
    <row r="513781" spans="40:40">
      <c r="AN513781" s="359"/>
    </row>
    <row r="513841" spans="40:40">
      <c r="AN513841" s="359"/>
    </row>
    <row r="513901" spans="40:40">
      <c r="AN513901" s="359"/>
    </row>
    <row r="513961" spans="40:40">
      <c r="AN513961" s="359"/>
    </row>
    <row r="514021" spans="40:40">
      <c r="AN514021" s="359"/>
    </row>
    <row r="514081" spans="40:40">
      <c r="AN514081" s="359"/>
    </row>
    <row r="514141" spans="40:40">
      <c r="AN514141" s="359"/>
    </row>
    <row r="514201" spans="40:40">
      <c r="AN514201" s="359"/>
    </row>
    <row r="514261" spans="40:40">
      <c r="AN514261" s="359"/>
    </row>
    <row r="514321" spans="40:40">
      <c r="AN514321" s="359"/>
    </row>
    <row r="514381" spans="40:40">
      <c r="AN514381" s="359"/>
    </row>
    <row r="514441" spans="40:40">
      <c r="AN514441" s="359"/>
    </row>
    <row r="514501" spans="40:40">
      <c r="AN514501" s="359"/>
    </row>
    <row r="514561" spans="40:40">
      <c r="AN514561" s="359"/>
    </row>
    <row r="514621" spans="40:40">
      <c r="AN514621" s="359"/>
    </row>
    <row r="514681" spans="40:40">
      <c r="AN514681" s="359"/>
    </row>
    <row r="514741" spans="40:40">
      <c r="AN514741" s="359"/>
    </row>
    <row r="514801" spans="40:40">
      <c r="AN514801" s="359"/>
    </row>
    <row r="514861" spans="40:40">
      <c r="AN514861" s="359"/>
    </row>
    <row r="514921" spans="40:40">
      <c r="AN514921" s="359"/>
    </row>
    <row r="514981" spans="40:40">
      <c r="AN514981" s="359"/>
    </row>
    <row r="515041" spans="40:40">
      <c r="AN515041" s="359"/>
    </row>
    <row r="515101" spans="40:40">
      <c r="AN515101" s="359"/>
    </row>
    <row r="515161" spans="40:40">
      <c r="AN515161" s="359"/>
    </row>
    <row r="515221" spans="40:40">
      <c r="AN515221" s="359"/>
    </row>
    <row r="515281" spans="40:40">
      <c r="AN515281" s="359"/>
    </row>
    <row r="515341" spans="40:40">
      <c r="AN515341" s="359"/>
    </row>
    <row r="515401" spans="40:40">
      <c r="AN515401" s="359"/>
    </row>
    <row r="515461" spans="40:40">
      <c r="AN515461" s="359"/>
    </row>
    <row r="515521" spans="40:40">
      <c r="AN515521" s="359"/>
    </row>
    <row r="515581" spans="40:40">
      <c r="AN515581" s="359"/>
    </row>
    <row r="515641" spans="40:40">
      <c r="AN515641" s="359"/>
    </row>
    <row r="515701" spans="40:40">
      <c r="AN515701" s="359"/>
    </row>
    <row r="515761" spans="40:40">
      <c r="AN515761" s="359"/>
    </row>
    <row r="515821" spans="40:40">
      <c r="AN515821" s="359"/>
    </row>
    <row r="515881" spans="40:40">
      <c r="AN515881" s="359"/>
    </row>
    <row r="515941" spans="40:40">
      <c r="AN515941" s="359"/>
    </row>
    <row r="516001" spans="40:40">
      <c r="AN516001" s="359"/>
    </row>
    <row r="516061" spans="40:40">
      <c r="AN516061" s="359"/>
    </row>
    <row r="516121" spans="40:40">
      <c r="AN516121" s="359"/>
    </row>
    <row r="516181" spans="40:40">
      <c r="AN516181" s="359"/>
    </row>
    <row r="516241" spans="40:40">
      <c r="AN516241" s="359"/>
    </row>
    <row r="516301" spans="40:40">
      <c r="AN516301" s="359"/>
    </row>
    <row r="516361" spans="40:40">
      <c r="AN516361" s="359"/>
    </row>
    <row r="516421" spans="40:40">
      <c r="AN516421" s="359"/>
    </row>
    <row r="516481" spans="40:40">
      <c r="AN516481" s="359"/>
    </row>
    <row r="516541" spans="40:40">
      <c r="AN516541" s="359"/>
    </row>
    <row r="516601" spans="40:40">
      <c r="AN516601" s="359"/>
    </row>
    <row r="516661" spans="40:40">
      <c r="AN516661" s="359"/>
    </row>
    <row r="516721" spans="40:40">
      <c r="AN516721" s="359"/>
    </row>
    <row r="516781" spans="40:40">
      <c r="AN516781" s="359"/>
    </row>
    <row r="516841" spans="40:40">
      <c r="AN516841" s="359"/>
    </row>
    <row r="516901" spans="40:40">
      <c r="AN516901" s="359"/>
    </row>
    <row r="516961" spans="40:40">
      <c r="AN516961" s="359"/>
    </row>
    <row r="517021" spans="40:40">
      <c r="AN517021" s="359"/>
    </row>
    <row r="517081" spans="40:40">
      <c r="AN517081" s="359"/>
    </row>
    <row r="517141" spans="40:40">
      <c r="AN517141" s="359"/>
    </row>
    <row r="517201" spans="40:40">
      <c r="AN517201" s="359"/>
    </row>
    <row r="517261" spans="40:40">
      <c r="AN517261" s="359"/>
    </row>
    <row r="517321" spans="40:40">
      <c r="AN517321" s="359"/>
    </row>
    <row r="517381" spans="40:40">
      <c r="AN517381" s="359"/>
    </row>
    <row r="517441" spans="40:40">
      <c r="AN517441" s="359"/>
    </row>
    <row r="517501" spans="40:40">
      <c r="AN517501" s="359"/>
    </row>
    <row r="517561" spans="40:40">
      <c r="AN517561" s="359"/>
    </row>
    <row r="517621" spans="40:40">
      <c r="AN517621" s="359"/>
    </row>
    <row r="517681" spans="40:40">
      <c r="AN517681" s="359"/>
    </row>
    <row r="517741" spans="40:40">
      <c r="AN517741" s="359"/>
    </row>
    <row r="517801" spans="40:40">
      <c r="AN517801" s="359"/>
    </row>
    <row r="517861" spans="40:40">
      <c r="AN517861" s="359"/>
    </row>
    <row r="517921" spans="40:40">
      <c r="AN517921" s="359"/>
    </row>
    <row r="517981" spans="40:40">
      <c r="AN517981" s="359"/>
    </row>
    <row r="518041" spans="40:40">
      <c r="AN518041" s="359"/>
    </row>
    <row r="518101" spans="40:40">
      <c r="AN518101" s="359"/>
    </row>
    <row r="518161" spans="40:40">
      <c r="AN518161" s="359"/>
    </row>
    <row r="518221" spans="40:40">
      <c r="AN518221" s="359"/>
    </row>
    <row r="518281" spans="40:40">
      <c r="AN518281" s="359"/>
    </row>
    <row r="518341" spans="40:40">
      <c r="AN518341" s="359"/>
    </row>
    <row r="518401" spans="40:40">
      <c r="AN518401" s="359"/>
    </row>
    <row r="518461" spans="40:40">
      <c r="AN518461" s="359"/>
    </row>
    <row r="518521" spans="40:40">
      <c r="AN518521" s="359"/>
    </row>
    <row r="518581" spans="40:40">
      <c r="AN518581" s="359"/>
    </row>
    <row r="518641" spans="40:40">
      <c r="AN518641" s="359"/>
    </row>
    <row r="518701" spans="40:40">
      <c r="AN518701" s="359"/>
    </row>
    <row r="518761" spans="40:40">
      <c r="AN518761" s="359"/>
    </row>
    <row r="518821" spans="40:40">
      <c r="AN518821" s="359"/>
    </row>
    <row r="518881" spans="40:40">
      <c r="AN518881" s="359"/>
    </row>
    <row r="518941" spans="40:40">
      <c r="AN518941" s="359"/>
    </row>
    <row r="519001" spans="40:40">
      <c r="AN519001" s="359"/>
    </row>
    <row r="519061" spans="40:40">
      <c r="AN519061" s="359"/>
    </row>
    <row r="519121" spans="40:40">
      <c r="AN519121" s="359"/>
    </row>
    <row r="519181" spans="40:40">
      <c r="AN519181" s="359"/>
    </row>
    <row r="519241" spans="40:40">
      <c r="AN519241" s="359"/>
    </row>
    <row r="519301" spans="40:40">
      <c r="AN519301" s="359"/>
    </row>
    <row r="519361" spans="40:40">
      <c r="AN519361" s="359"/>
    </row>
    <row r="519421" spans="40:40">
      <c r="AN519421" s="359"/>
    </row>
    <row r="519481" spans="40:40">
      <c r="AN519481" s="359"/>
    </row>
    <row r="519541" spans="40:40">
      <c r="AN519541" s="359"/>
    </row>
    <row r="519601" spans="40:40">
      <c r="AN519601" s="359"/>
    </row>
    <row r="519661" spans="40:40">
      <c r="AN519661" s="359"/>
    </row>
    <row r="519721" spans="40:40">
      <c r="AN519721" s="359"/>
    </row>
    <row r="519781" spans="40:40">
      <c r="AN519781" s="359"/>
    </row>
    <row r="519841" spans="40:40">
      <c r="AN519841" s="359"/>
    </row>
    <row r="519901" spans="40:40">
      <c r="AN519901" s="359"/>
    </row>
    <row r="519961" spans="40:40">
      <c r="AN519961" s="359"/>
    </row>
    <row r="520021" spans="40:40">
      <c r="AN520021" s="359"/>
    </row>
    <row r="520081" spans="40:40">
      <c r="AN520081" s="359"/>
    </row>
    <row r="520141" spans="40:40">
      <c r="AN520141" s="359"/>
    </row>
    <row r="520201" spans="40:40">
      <c r="AN520201" s="359"/>
    </row>
    <row r="520261" spans="40:40">
      <c r="AN520261" s="359"/>
    </row>
    <row r="520321" spans="40:40">
      <c r="AN520321" s="359"/>
    </row>
    <row r="520381" spans="40:40">
      <c r="AN520381" s="359"/>
    </row>
    <row r="520441" spans="40:40">
      <c r="AN520441" s="359"/>
    </row>
    <row r="520501" spans="40:40">
      <c r="AN520501" s="359"/>
    </row>
    <row r="520561" spans="40:40">
      <c r="AN520561" s="359"/>
    </row>
    <row r="520621" spans="40:40">
      <c r="AN520621" s="359"/>
    </row>
    <row r="520681" spans="40:40">
      <c r="AN520681" s="359"/>
    </row>
    <row r="520741" spans="40:40">
      <c r="AN520741" s="359"/>
    </row>
    <row r="520801" spans="40:40">
      <c r="AN520801" s="359"/>
    </row>
    <row r="520861" spans="40:40">
      <c r="AN520861" s="359"/>
    </row>
    <row r="520921" spans="40:40">
      <c r="AN520921" s="359"/>
    </row>
    <row r="520981" spans="40:40">
      <c r="AN520981" s="359"/>
    </row>
    <row r="521041" spans="40:40">
      <c r="AN521041" s="359"/>
    </row>
    <row r="521101" spans="40:40">
      <c r="AN521101" s="359"/>
    </row>
    <row r="521161" spans="40:40">
      <c r="AN521161" s="359"/>
    </row>
    <row r="521221" spans="40:40">
      <c r="AN521221" s="359"/>
    </row>
    <row r="521281" spans="40:40">
      <c r="AN521281" s="359"/>
    </row>
    <row r="521341" spans="40:40">
      <c r="AN521341" s="359"/>
    </row>
    <row r="521401" spans="40:40">
      <c r="AN521401" s="359"/>
    </row>
    <row r="521461" spans="40:40">
      <c r="AN521461" s="359"/>
    </row>
    <row r="521521" spans="40:40">
      <c r="AN521521" s="359"/>
    </row>
    <row r="521581" spans="40:40">
      <c r="AN521581" s="359"/>
    </row>
    <row r="521641" spans="40:40">
      <c r="AN521641" s="359"/>
    </row>
    <row r="521701" spans="40:40">
      <c r="AN521701" s="359"/>
    </row>
    <row r="521761" spans="40:40">
      <c r="AN521761" s="359"/>
    </row>
    <row r="521821" spans="40:40">
      <c r="AN521821" s="359"/>
    </row>
    <row r="521881" spans="40:40">
      <c r="AN521881" s="359"/>
    </row>
    <row r="521941" spans="40:40">
      <c r="AN521941" s="359"/>
    </row>
    <row r="522001" spans="40:40">
      <c r="AN522001" s="359"/>
    </row>
    <row r="522061" spans="40:40">
      <c r="AN522061" s="359"/>
    </row>
    <row r="522121" spans="40:40">
      <c r="AN522121" s="359"/>
    </row>
    <row r="522181" spans="40:40">
      <c r="AN522181" s="359"/>
    </row>
    <row r="522241" spans="40:40">
      <c r="AN522241" s="359"/>
    </row>
    <row r="522301" spans="40:40">
      <c r="AN522301" s="359"/>
    </row>
    <row r="522361" spans="40:40">
      <c r="AN522361" s="359"/>
    </row>
    <row r="522421" spans="40:40">
      <c r="AN522421" s="359"/>
    </row>
    <row r="522481" spans="40:40">
      <c r="AN522481" s="359"/>
    </row>
    <row r="522541" spans="40:40">
      <c r="AN522541" s="359"/>
    </row>
    <row r="522601" spans="40:40">
      <c r="AN522601" s="359"/>
    </row>
    <row r="522661" spans="40:40">
      <c r="AN522661" s="359"/>
    </row>
    <row r="522721" spans="40:40">
      <c r="AN522721" s="359"/>
    </row>
    <row r="522781" spans="40:40">
      <c r="AN522781" s="359"/>
    </row>
    <row r="522841" spans="40:40">
      <c r="AN522841" s="359"/>
    </row>
    <row r="522901" spans="40:40">
      <c r="AN522901" s="359"/>
    </row>
    <row r="522961" spans="40:40">
      <c r="AN522961" s="359"/>
    </row>
    <row r="523021" spans="40:40">
      <c r="AN523021" s="359"/>
    </row>
    <row r="523081" spans="40:40">
      <c r="AN523081" s="359"/>
    </row>
    <row r="523141" spans="40:40">
      <c r="AN523141" s="359"/>
    </row>
    <row r="523201" spans="40:40">
      <c r="AN523201" s="359"/>
    </row>
    <row r="523261" spans="40:40">
      <c r="AN523261" s="359"/>
    </row>
    <row r="523321" spans="40:40">
      <c r="AN523321" s="359"/>
    </row>
    <row r="523381" spans="40:40">
      <c r="AN523381" s="359"/>
    </row>
    <row r="523441" spans="40:40">
      <c r="AN523441" s="359"/>
    </row>
    <row r="523501" spans="40:40">
      <c r="AN523501" s="359"/>
    </row>
    <row r="523561" spans="40:40">
      <c r="AN523561" s="359"/>
    </row>
    <row r="523621" spans="40:40">
      <c r="AN523621" s="359"/>
    </row>
    <row r="523681" spans="40:40">
      <c r="AN523681" s="359"/>
    </row>
    <row r="523741" spans="40:40">
      <c r="AN523741" s="359"/>
    </row>
    <row r="523801" spans="40:40">
      <c r="AN523801" s="359"/>
    </row>
    <row r="523861" spans="40:40">
      <c r="AN523861" s="359"/>
    </row>
    <row r="523921" spans="40:40">
      <c r="AN523921" s="359"/>
    </row>
    <row r="523981" spans="40:40">
      <c r="AN523981" s="359"/>
    </row>
    <row r="524041" spans="40:40">
      <c r="AN524041" s="359"/>
    </row>
    <row r="524101" spans="40:40">
      <c r="AN524101" s="359"/>
    </row>
    <row r="524161" spans="40:40">
      <c r="AN524161" s="359"/>
    </row>
    <row r="524221" spans="40:40">
      <c r="AN524221" s="359"/>
    </row>
    <row r="524281" spans="40:40">
      <c r="AN524281" s="359"/>
    </row>
    <row r="524341" spans="40:40">
      <c r="AN524341" s="359"/>
    </row>
    <row r="524401" spans="40:40">
      <c r="AN524401" s="359"/>
    </row>
    <row r="524461" spans="40:40">
      <c r="AN524461" s="359"/>
    </row>
    <row r="524521" spans="40:40">
      <c r="AN524521" s="359"/>
    </row>
    <row r="524581" spans="40:40">
      <c r="AN524581" s="359"/>
    </row>
    <row r="524641" spans="40:40">
      <c r="AN524641" s="359"/>
    </row>
    <row r="524701" spans="40:40">
      <c r="AN524701" s="359"/>
    </row>
    <row r="524761" spans="40:40">
      <c r="AN524761" s="359"/>
    </row>
    <row r="524821" spans="40:40">
      <c r="AN524821" s="359"/>
    </row>
    <row r="524881" spans="40:40">
      <c r="AN524881" s="359"/>
    </row>
    <row r="524941" spans="40:40">
      <c r="AN524941" s="359"/>
    </row>
    <row r="525001" spans="40:40">
      <c r="AN525001" s="359"/>
    </row>
    <row r="525061" spans="40:40">
      <c r="AN525061" s="359"/>
    </row>
    <row r="525121" spans="40:40">
      <c r="AN525121" s="359"/>
    </row>
    <row r="525181" spans="40:40">
      <c r="AN525181" s="359"/>
    </row>
    <row r="525241" spans="40:40">
      <c r="AN525241" s="359"/>
    </row>
    <row r="525301" spans="40:40">
      <c r="AN525301" s="359"/>
    </row>
    <row r="525361" spans="40:40">
      <c r="AN525361" s="359"/>
    </row>
    <row r="525421" spans="40:40">
      <c r="AN525421" s="359"/>
    </row>
    <row r="525481" spans="40:40">
      <c r="AN525481" s="359"/>
    </row>
    <row r="525541" spans="40:40">
      <c r="AN525541" s="359"/>
    </row>
    <row r="525601" spans="40:40">
      <c r="AN525601" s="359"/>
    </row>
    <row r="525661" spans="40:40">
      <c r="AN525661" s="359"/>
    </row>
    <row r="525721" spans="40:40">
      <c r="AN525721" s="359"/>
    </row>
    <row r="525781" spans="40:40">
      <c r="AN525781" s="359"/>
    </row>
    <row r="525841" spans="40:40">
      <c r="AN525841" s="359"/>
    </row>
    <row r="525901" spans="40:40">
      <c r="AN525901" s="359"/>
    </row>
    <row r="525961" spans="40:40">
      <c r="AN525961" s="359"/>
    </row>
    <row r="526021" spans="40:40">
      <c r="AN526021" s="359"/>
    </row>
    <row r="526081" spans="40:40">
      <c r="AN526081" s="359"/>
    </row>
    <row r="526141" spans="40:40">
      <c r="AN526141" s="359"/>
    </row>
    <row r="526201" spans="40:40">
      <c r="AN526201" s="359"/>
    </row>
    <row r="526261" spans="40:40">
      <c r="AN526261" s="359"/>
    </row>
    <row r="526321" spans="40:40">
      <c r="AN526321" s="359"/>
    </row>
    <row r="526381" spans="40:40">
      <c r="AN526381" s="359"/>
    </row>
    <row r="526441" spans="40:40">
      <c r="AN526441" s="359"/>
    </row>
    <row r="526501" spans="40:40">
      <c r="AN526501" s="359"/>
    </row>
    <row r="526561" spans="40:40">
      <c r="AN526561" s="359"/>
    </row>
    <row r="526621" spans="40:40">
      <c r="AN526621" s="359"/>
    </row>
    <row r="526681" spans="40:40">
      <c r="AN526681" s="359"/>
    </row>
    <row r="526741" spans="40:40">
      <c r="AN526741" s="359"/>
    </row>
    <row r="526801" spans="40:40">
      <c r="AN526801" s="359"/>
    </row>
    <row r="526861" spans="40:40">
      <c r="AN526861" s="359"/>
    </row>
    <row r="526921" spans="40:40">
      <c r="AN526921" s="359"/>
    </row>
    <row r="526981" spans="40:40">
      <c r="AN526981" s="359"/>
    </row>
    <row r="527041" spans="40:40">
      <c r="AN527041" s="359"/>
    </row>
    <row r="527101" spans="40:40">
      <c r="AN527101" s="359"/>
    </row>
    <row r="527161" spans="40:40">
      <c r="AN527161" s="359"/>
    </row>
    <row r="527221" spans="40:40">
      <c r="AN527221" s="359"/>
    </row>
    <row r="527281" spans="40:40">
      <c r="AN527281" s="359"/>
    </row>
    <row r="527341" spans="40:40">
      <c r="AN527341" s="359"/>
    </row>
    <row r="527401" spans="40:40">
      <c r="AN527401" s="359"/>
    </row>
    <row r="527461" spans="40:40">
      <c r="AN527461" s="359"/>
    </row>
    <row r="527521" spans="40:40">
      <c r="AN527521" s="359"/>
    </row>
    <row r="527581" spans="40:40">
      <c r="AN527581" s="359"/>
    </row>
    <row r="527641" spans="40:40">
      <c r="AN527641" s="359"/>
    </row>
    <row r="527701" spans="40:40">
      <c r="AN527701" s="359"/>
    </row>
    <row r="527761" spans="40:40">
      <c r="AN527761" s="359"/>
    </row>
    <row r="527821" spans="40:40">
      <c r="AN527821" s="359"/>
    </row>
    <row r="527881" spans="40:40">
      <c r="AN527881" s="359"/>
    </row>
    <row r="527941" spans="40:40">
      <c r="AN527941" s="359"/>
    </row>
    <row r="528001" spans="40:40">
      <c r="AN528001" s="359"/>
    </row>
    <row r="528061" spans="40:40">
      <c r="AN528061" s="359"/>
    </row>
    <row r="528121" spans="40:40">
      <c r="AN528121" s="359"/>
    </row>
    <row r="528181" spans="40:40">
      <c r="AN528181" s="359"/>
    </row>
    <row r="528241" spans="40:40">
      <c r="AN528241" s="359"/>
    </row>
    <row r="528301" spans="40:40">
      <c r="AN528301" s="359"/>
    </row>
    <row r="528361" spans="40:40">
      <c r="AN528361" s="359"/>
    </row>
    <row r="528421" spans="40:40">
      <c r="AN528421" s="359"/>
    </row>
    <row r="528481" spans="40:40">
      <c r="AN528481" s="359"/>
    </row>
    <row r="528541" spans="40:40">
      <c r="AN528541" s="359"/>
    </row>
    <row r="528601" spans="40:40">
      <c r="AN528601" s="359"/>
    </row>
    <row r="528661" spans="40:40">
      <c r="AN528661" s="359"/>
    </row>
    <row r="528721" spans="40:40">
      <c r="AN528721" s="359"/>
    </row>
    <row r="528781" spans="40:40">
      <c r="AN528781" s="359"/>
    </row>
    <row r="528841" spans="40:40">
      <c r="AN528841" s="359"/>
    </row>
    <row r="528901" spans="40:40">
      <c r="AN528901" s="359"/>
    </row>
    <row r="528961" spans="40:40">
      <c r="AN528961" s="359"/>
    </row>
    <row r="529021" spans="40:40">
      <c r="AN529021" s="359"/>
    </row>
    <row r="529081" spans="40:40">
      <c r="AN529081" s="359"/>
    </row>
    <row r="529141" spans="40:40">
      <c r="AN529141" s="359"/>
    </row>
    <row r="529201" spans="40:40">
      <c r="AN529201" s="359"/>
    </row>
    <row r="529261" spans="40:40">
      <c r="AN529261" s="359"/>
    </row>
    <row r="529321" spans="40:40">
      <c r="AN529321" s="359"/>
    </row>
    <row r="529381" spans="40:40">
      <c r="AN529381" s="359"/>
    </row>
    <row r="529441" spans="40:40">
      <c r="AN529441" s="359"/>
    </row>
    <row r="529501" spans="40:40">
      <c r="AN529501" s="359"/>
    </row>
    <row r="529561" spans="40:40">
      <c r="AN529561" s="359"/>
    </row>
    <row r="529621" spans="40:40">
      <c r="AN529621" s="359"/>
    </row>
    <row r="529681" spans="40:40">
      <c r="AN529681" s="359"/>
    </row>
    <row r="529741" spans="40:40">
      <c r="AN529741" s="359"/>
    </row>
    <row r="529801" spans="40:40">
      <c r="AN529801" s="359"/>
    </row>
    <row r="529861" spans="40:40">
      <c r="AN529861" s="359"/>
    </row>
    <row r="529921" spans="40:40">
      <c r="AN529921" s="359"/>
    </row>
    <row r="529981" spans="40:40">
      <c r="AN529981" s="359"/>
    </row>
    <row r="530041" spans="40:40">
      <c r="AN530041" s="359"/>
    </row>
    <row r="530101" spans="40:40">
      <c r="AN530101" s="359"/>
    </row>
    <row r="530161" spans="40:40">
      <c r="AN530161" s="359"/>
    </row>
    <row r="530221" spans="40:40">
      <c r="AN530221" s="359"/>
    </row>
    <row r="530281" spans="40:40">
      <c r="AN530281" s="359"/>
    </row>
    <row r="530341" spans="40:40">
      <c r="AN530341" s="359"/>
    </row>
    <row r="530401" spans="40:40">
      <c r="AN530401" s="359"/>
    </row>
    <row r="530461" spans="40:40">
      <c r="AN530461" s="359"/>
    </row>
    <row r="530521" spans="40:40">
      <c r="AN530521" s="359"/>
    </row>
    <row r="530581" spans="40:40">
      <c r="AN530581" s="359"/>
    </row>
    <row r="530641" spans="40:40">
      <c r="AN530641" s="359"/>
    </row>
    <row r="530701" spans="40:40">
      <c r="AN530701" s="359"/>
    </row>
    <row r="530761" spans="40:40">
      <c r="AN530761" s="359"/>
    </row>
    <row r="530821" spans="40:40">
      <c r="AN530821" s="359"/>
    </row>
    <row r="530881" spans="40:40">
      <c r="AN530881" s="359"/>
    </row>
    <row r="530941" spans="40:40">
      <c r="AN530941" s="359"/>
    </row>
    <row r="531001" spans="40:40">
      <c r="AN531001" s="359"/>
    </row>
    <row r="531061" spans="40:40">
      <c r="AN531061" s="359"/>
    </row>
    <row r="531121" spans="40:40">
      <c r="AN531121" s="359"/>
    </row>
    <row r="531181" spans="40:40">
      <c r="AN531181" s="359"/>
    </row>
    <row r="531241" spans="40:40">
      <c r="AN531241" s="359"/>
    </row>
    <row r="531301" spans="40:40">
      <c r="AN531301" s="359"/>
    </row>
    <row r="531361" spans="40:40">
      <c r="AN531361" s="359"/>
    </row>
    <row r="531421" spans="40:40">
      <c r="AN531421" s="359"/>
    </row>
    <row r="531481" spans="40:40">
      <c r="AN531481" s="359"/>
    </row>
    <row r="531541" spans="40:40">
      <c r="AN531541" s="359"/>
    </row>
    <row r="531601" spans="40:40">
      <c r="AN531601" s="359"/>
    </row>
    <row r="531661" spans="40:40">
      <c r="AN531661" s="359"/>
    </row>
    <row r="531721" spans="40:40">
      <c r="AN531721" s="359"/>
    </row>
    <row r="531781" spans="40:40">
      <c r="AN531781" s="359"/>
    </row>
    <row r="531841" spans="40:40">
      <c r="AN531841" s="359"/>
    </row>
    <row r="531901" spans="40:40">
      <c r="AN531901" s="359"/>
    </row>
    <row r="531961" spans="40:40">
      <c r="AN531961" s="359"/>
    </row>
    <row r="532021" spans="40:40">
      <c r="AN532021" s="359"/>
    </row>
    <row r="532081" spans="40:40">
      <c r="AN532081" s="359"/>
    </row>
    <row r="532141" spans="40:40">
      <c r="AN532141" s="359"/>
    </row>
    <row r="532201" spans="40:40">
      <c r="AN532201" s="359"/>
    </row>
    <row r="532261" spans="40:40">
      <c r="AN532261" s="359"/>
    </row>
    <row r="532321" spans="40:40">
      <c r="AN532321" s="359"/>
    </row>
    <row r="532381" spans="40:40">
      <c r="AN532381" s="359"/>
    </row>
    <row r="532441" spans="40:40">
      <c r="AN532441" s="359"/>
    </row>
    <row r="532501" spans="40:40">
      <c r="AN532501" s="359"/>
    </row>
    <row r="532561" spans="40:40">
      <c r="AN532561" s="359"/>
    </row>
    <row r="532621" spans="40:40">
      <c r="AN532621" s="359"/>
    </row>
    <row r="532681" spans="40:40">
      <c r="AN532681" s="359"/>
    </row>
    <row r="532741" spans="40:40">
      <c r="AN532741" s="359"/>
    </row>
    <row r="532801" spans="40:40">
      <c r="AN532801" s="359"/>
    </row>
    <row r="532861" spans="40:40">
      <c r="AN532861" s="359"/>
    </row>
    <row r="532921" spans="40:40">
      <c r="AN532921" s="359"/>
    </row>
    <row r="532981" spans="40:40">
      <c r="AN532981" s="359"/>
    </row>
    <row r="533041" spans="40:40">
      <c r="AN533041" s="359"/>
    </row>
    <row r="533101" spans="40:40">
      <c r="AN533101" s="359"/>
    </row>
    <row r="533161" spans="40:40">
      <c r="AN533161" s="359"/>
    </row>
    <row r="533221" spans="40:40">
      <c r="AN533221" s="359"/>
    </row>
    <row r="533281" spans="40:40">
      <c r="AN533281" s="359"/>
    </row>
    <row r="533341" spans="40:40">
      <c r="AN533341" s="359"/>
    </row>
    <row r="533401" spans="40:40">
      <c r="AN533401" s="359"/>
    </row>
    <row r="533461" spans="40:40">
      <c r="AN533461" s="359"/>
    </row>
    <row r="533521" spans="40:40">
      <c r="AN533521" s="359"/>
    </row>
    <row r="533581" spans="40:40">
      <c r="AN533581" s="359"/>
    </row>
    <row r="533641" spans="40:40">
      <c r="AN533641" s="359"/>
    </row>
    <row r="533701" spans="40:40">
      <c r="AN533701" s="359"/>
    </row>
    <row r="533761" spans="40:40">
      <c r="AN533761" s="359"/>
    </row>
    <row r="533821" spans="40:40">
      <c r="AN533821" s="359"/>
    </row>
    <row r="533881" spans="40:40">
      <c r="AN533881" s="359"/>
    </row>
    <row r="533941" spans="40:40">
      <c r="AN533941" s="359"/>
    </row>
    <row r="534001" spans="40:40">
      <c r="AN534001" s="359"/>
    </row>
    <row r="534061" spans="40:40">
      <c r="AN534061" s="359"/>
    </row>
    <row r="534121" spans="40:40">
      <c r="AN534121" s="359"/>
    </row>
    <row r="534181" spans="40:40">
      <c r="AN534181" s="359"/>
    </row>
    <row r="534241" spans="40:40">
      <c r="AN534241" s="359"/>
    </row>
    <row r="534301" spans="40:40">
      <c r="AN534301" s="359"/>
    </row>
    <row r="534361" spans="40:40">
      <c r="AN534361" s="359"/>
    </row>
    <row r="534421" spans="40:40">
      <c r="AN534421" s="359"/>
    </row>
    <row r="534481" spans="40:40">
      <c r="AN534481" s="359"/>
    </row>
    <row r="534541" spans="40:40">
      <c r="AN534541" s="359"/>
    </row>
    <row r="534601" spans="40:40">
      <c r="AN534601" s="359"/>
    </row>
    <row r="534661" spans="40:40">
      <c r="AN534661" s="359"/>
    </row>
    <row r="534721" spans="40:40">
      <c r="AN534721" s="359"/>
    </row>
    <row r="534781" spans="40:40">
      <c r="AN534781" s="359"/>
    </row>
    <row r="534841" spans="40:40">
      <c r="AN534841" s="359"/>
    </row>
    <row r="534901" spans="40:40">
      <c r="AN534901" s="359"/>
    </row>
    <row r="534961" spans="40:40">
      <c r="AN534961" s="359"/>
    </row>
    <row r="535021" spans="40:40">
      <c r="AN535021" s="359"/>
    </row>
    <row r="535081" spans="40:40">
      <c r="AN535081" s="359"/>
    </row>
    <row r="535141" spans="40:40">
      <c r="AN535141" s="359"/>
    </row>
    <row r="535201" spans="40:40">
      <c r="AN535201" s="359"/>
    </row>
    <row r="535261" spans="40:40">
      <c r="AN535261" s="359"/>
    </row>
    <row r="535321" spans="40:40">
      <c r="AN535321" s="359"/>
    </row>
    <row r="535381" spans="40:40">
      <c r="AN535381" s="359"/>
    </row>
    <row r="535441" spans="40:40">
      <c r="AN535441" s="359"/>
    </row>
    <row r="535501" spans="40:40">
      <c r="AN535501" s="359"/>
    </row>
    <row r="535561" spans="40:40">
      <c r="AN535561" s="359"/>
    </row>
    <row r="535621" spans="40:40">
      <c r="AN535621" s="359"/>
    </row>
    <row r="535681" spans="40:40">
      <c r="AN535681" s="359"/>
    </row>
    <row r="535741" spans="40:40">
      <c r="AN535741" s="359"/>
    </row>
    <row r="535801" spans="40:40">
      <c r="AN535801" s="359"/>
    </row>
    <row r="535861" spans="40:40">
      <c r="AN535861" s="359"/>
    </row>
    <row r="535921" spans="40:40">
      <c r="AN535921" s="359"/>
    </row>
    <row r="535981" spans="40:40">
      <c r="AN535981" s="359"/>
    </row>
    <row r="536041" spans="40:40">
      <c r="AN536041" s="359"/>
    </row>
    <row r="536101" spans="40:40">
      <c r="AN536101" s="359"/>
    </row>
    <row r="536161" spans="40:40">
      <c r="AN536161" s="359"/>
    </row>
    <row r="536221" spans="40:40">
      <c r="AN536221" s="359"/>
    </row>
    <row r="536281" spans="40:40">
      <c r="AN536281" s="359"/>
    </row>
    <row r="536341" spans="40:40">
      <c r="AN536341" s="359"/>
    </row>
    <row r="536401" spans="40:40">
      <c r="AN536401" s="359"/>
    </row>
    <row r="536461" spans="40:40">
      <c r="AN536461" s="359"/>
    </row>
    <row r="536521" spans="40:40">
      <c r="AN536521" s="359"/>
    </row>
    <row r="536581" spans="40:40">
      <c r="AN536581" s="359"/>
    </row>
    <row r="536641" spans="40:40">
      <c r="AN536641" s="359"/>
    </row>
    <row r="536701" spans="40:40">
      <c r="AN536701" s="359"/>
    </row>
    <row r="536761" spans="40:40">
      <c r="AN536761" s="359"/>
    </row>
    <row r="536821" spans="40:40">
      <c r="AN536821" s="359"/>
    </row>
    <row r="536881" spans="40:40">
      <c r="AN536881" s="359"/>
    </row>
    <row r="536941" spans="40:40">
      <c r="AN536941" s="359"/>
    </row>
    <row r="537001" spans="40:40">
      <c r="AN537001" s="359"/>
    </row>
    <row r="537061" spans="40:40">
      <c r="AN537061" s="359"/>
    </row>
    <row r="537121" spans="40:40">
      <c r="AN537121" s="359"/>
    </row>
    <row r="537181" spans="40:40">
      <c r="AN537181" s="359"/>
    </row>
    <row r="537241" spans="40:40">
      <c r="AN537241" s="359"/>
    </row>
    <row r="537301" spans="40:40">
      <c r="AN537301" s="359"/>
    </row>
    <row r="537361" spans="40:40">
      <c r="AN537361" s="359"/>
    </row>
    <row r="537421" spans="40:40">
      <c r="AN537421" s="359"/>
    </row>
    <row r="537481" spans="40:40">
      <c r="AN537481" s="359"/>
    </row>
    <row r="537541" spans="40:40">
      <c r="AN537541" s="359"/>
    </row>
    <row r="537601" spans="40:40">
      <c r="AN537601" s="359"/>
    </row>
    <row r="537661" spans="40:40">
      <c r="AN537661" s="359"/>
    </row>
    <row r="537721" spans="40:40">
      <c r="AN537721" s="359"/>
    </row>
    <row r="537781" spans="40:40">
      <c r="AN537781" s="359"/>
    </row>
    <row r="537841" spans="40:40">
      <c r="AN537841" s="359"/>
    </row>
    <row r="537901" spans="40:40">
      <c r="AN537901" s="359"/>
    </row>
    <row r="537961" spans="40:40">
      <c r="AN537961" s="359"/>
    </row>
    <row r="538021" spans="40:40">
      <c r="AN538021" s="359"/>
    </row>
    <row r="538081" spans="40:40">
      <c r="AN538081" s="359"/>
    </row>
    <row r="538141" spans="40:40">
      <c r="AN538141" s="359"/>
    </row>
    <row r="538201" spans="40:40">
      <c r="AN538201" s="359"/>
    </row>
    <row r="538261" spans="40:40">
      <c r="AN538261" s="359"/>
    </row>
    <row r="538321" spans="40:40">
      <c r="AN538321" s="359"/>
    </row>
    <row r="538381" spans="40:40">
      <c r="AN538381" s="359"/>
    </row>
    <row r="538441" spans="40:40">
      <c r="AN538441" s="359"/>
    </row>
    <row r="538501" spans="40:40">
      <c r="AN538501" s="359"/>
    </row>
    <row r="538561" spans="40:40">
      <c r="AN538561" s="359"/>
    </row>
    <row r="538621" spans="40:40">
      <c r="AN538621" s="359"/>
    </row>
    <row r="538681" spans="40:40">
      <c r="AN538681" s="359"/>
    </row>
    <row r="538741" spans="40:40">
      <c r="AN538741" s="359"/>
    </row>
    <row r="538801" spans="40:40">
      <c r="AN538801" s="359"/>
    </row>
    <row r="538861" spans="40:40">
      <c r="AN538861" s="359"/>
    </row>
    <row r="538921" spans="40:40">
      <c r="AN538921" s="359"/>
    </row>
    <row r="538981" spans="40:40">
      <c r="AN538981" s="359"/>
    </row>
    <row r="539041" spans="40:40">
      <c r="AN539041" s="359"/>
    </row>
    <row r="539101" spans="40:40">
      <c r="AN539101" s="359"/>
    </row>
    <row r="539161" spans="40:40">
      <c r="AN539161" s="359"/>
    </row>
    <row r="539221" spans="40:40">
      <c r="AN539221" s="359"/>
    </row>
    <row r="539281" spans="40:40">
      <c r="AN539281" s="359"/>
    </row>
    <row r="539341" spans="40:40">
      <c r="AN539341" s="359"/>
    </row>
    <row r="539401" spans="40:40">
      <c r="AN539401" s="359"/>
    </row>
    <row r="539461" spans="40:40">
      <c r="AN539461" s="359"/>
    </row>
    <row r="539521" spans="40:40">
      <c r="AN539521" s="359"/>
    </row>
    <row r="539581" spans="40:40">
      <c r="AN539581" s="359"/>
    </row>
    <row r="539641" spans="40:40">
      <c r="AN539641" s="359"/>
    </row>
    <row r="539701" spans="40:40">
      <c r="AN539701" s="359"/>
    </row>
    <row r="539761" spans="40:40">
      <c r="AN539761" s="359"/>
    </row>
    <row r="539821" spans="40:40">
      <c r="AN539821" s="359"/>
    </row>
    <row r="539881" spans="40:40">
      <c r="AN539881" s="359"/>
    </row>
    <row r="539941" spans="40:40">
      <c r="AN539941" s="359"/>
    </row>
    <row r="540001" spans="40:40">
      <c r="AN540001" s="359"/>
    </row>
    <row r="540061" spans="40:40">
      <c r="AN540061" s="359"/>
    </row>
    <row r="540121" spans="40:40">
      <c r="AN540121" s="359"/>
    </row>
    <row r="540181" spans="40:40">
      <c r="AN540181" s="359"/>
    </row>
    <row r="540241" spans="40:40">
      <c r="AN540241" s="359"/>
    </row>
    <row r="540301" spans="40:40">
      <c r="AN540301" s="359"/>
    </row>
    <row r="540361" spans="40:40">
      <c r="AN540361" s="359"/>
    </row>
    <row r="540421" spans="40:40">
      <c r="AN540421" s="359"/>
    </row>
    <row r="540481" spans="40:40">
      <c r="AN540481" s="359"/>
    </row>
    <row r="540541" spans="40:40">
      <c r="AN540541" s="359"/>
    </row>
    <row r="540601" spans="40:40">
      <c r="AN540601" s="359"/>
    </row>
    <row r="540661" spans="40:40">
      <c r="AN540661" s="359"/>
    </row>
    <row r="540721" spans="40:40">
      <c r="AN540721" s="359"/>
    </row>
    <row r="540781" spans="40:40">
      <c r="AN540781" s="359"/>
    </row>
    <row r="540841" spans="40:40">
      <c r="AN540841" s="359"/>
    </row>
    <row r="540901" spans="40:40">
      <c r="AN540901" s="359"/>
    </row>
    <row r="540961" spans="40:40">
      <c r="AN540961" s="359"/>
    </row>
    <row r="541021" spans="40:40">
      <c r="AN541021" s="359"/>
    </row>
    <row r="541081" spans="40:40">
      <c r="AN541081" s="359"/>
    </row>
    <row r="541141" spans="40:40">
      <c r="AN541141" s="359"/>
    </row>
    <row r="541201" spans="40:40">
      <c r="AN541201" s="359"/>
    </row>
    <row r="541261" spans="40:40">
      <c r="AN541261" s="359"/>
    </row>
    <row r="541321" spans="40:40">
      <c r="AN541321" s="359"/>
    </row>
    <row r="541381" spans="40:40">
      <c r="AN541381" s="359"/>
    </row>
    <row r="541441" spans="40:40">
      <c r="AN541441" s="359"/>
    </row>
    <row r="541501" spans="40:40">
      <c r="AN541501" s="359"/>
    </row>
    <row r="541561" spans="40:40">
      <c r="AN541561" s="359"/>
    </row>
    <row r="541621" spans="40:40">
      <c r="AN541621" s="359"/>
    </row>
    <row r="541681" spans="40:40">
      <c r="AN541681" s="359"/>
    </row>
    <row r="541741" spans="40:40">
      <c r="AN541741" s="359"/>
    </row>
    <row r="541801" spans="40:40">
      <c r="AN541801" s="359"/>
    </row>
    <row r="541861" spans="40:40">
      <c r="AN541861" s="359"/>
    </row>
    <row r="541921" spans="40:40">
      <c r="AN541921" s="359"/>
    </row>
    <row r="541981" spans="40:40">
      <c r="AN541981" s="359"/>
    </row>
    <row r="542041" spans="40:40">
      <c r="AN542041" s="359"/>
    </row>
    <row r="542101" spans="40:40">
      <c r="AN542101" s="359"/>
    </row>
    <row r="542161" spans="40:40">
      <c r="AN542161" s="359"/>
    </row>
    <row r="542221" spans="40:40">
      <c r="AN542221" s="359"/>
    </row>
    <row r="542281" spans="40:40">
      <c r="AN542281" s="359"/>
    </row>
    <row r="542341" spans="40:40">
      <c r="AN542341" s="359"/>
    </row>
    <row r="542401" spans="40:40">
      <c r="AN542401" s="359"/>
    </row>
    <row r="542461" spans="40:40">
      <c r="AN542461" s="359"/>
    </row>
    <row r="542521" spans="40:40">
      <c r="AN542521" s="359"/>
    </row>
    <row r="542581" spans="40:40">
      <c r="AN542581" s="359"/>
    </row>
    <row r="542641" spans="40:40">
      <c r="AN542641" s="359"/>
    </row>
    <row r="542701" spans="40:40">
      <c r="AN542701" s="359"/>
    </row>
    <row r="542761" spans="40:40">
      <c r="AN542761" s="359"/>
    </row>
    <row r="542821" spans="40:40">
      <c r="AN542821" s="359"/>
    </row>
    <row r="542881" spans="40:40">
      <c r="AN542881" s="359"/>
    </row>
    <row r="542941" spans="40:40">
      <c r="AN542941" s="359"/>
    </row>
    <row r="543001" spans="40:40">
      <c r="AN543001" s="359"/>
    </row>
    <row r="543061" spans="40:40">
      <c r="AN543061" s="359"/>
    </row>
    <row r="543121" spans="40:40">
      <c r="AN543121" s="359"/>
    </row>
    <row r="543181" spans="40:40">
      <c r="AN543181" s="359"/>
    </row>
    <row r="543241" spans="40:40">
      <c r="AN543241" s="359"/>
    </row>
    <row r="543301" spans="40:40">
      <c r="AN543301" s="359"/>
    </row>
    <row r="543361" spans="40:40">
      <c r="AN543361" s="359"/>
    </row>
    <row r="543421" spans="40:40">
      <c r="AN543421" s="359"/>
    </row>
    <row r="543481" spans="40:40">
      <c r="AN543481" s="359"/>
    </row>
    <row r="543541" spans="40:40">
      <c r="AN543541" s="359"/>
    </row>
    <row r="543601" spans="40:40">
      <c r="AN543601" s="359"/>
    </row>
    <row r="543661" spans="40:40">
      <c r="AN543661" s="359"/>
    </row>
    <row r="543721" spans="40:40">
      <c r="AN543721" s="359"/>
    </row>
    <row r="543781" spans="40:40">
      <c r="AN543781" s="359"/>
    </row>
    <row r="543841" spans="40:40">
      <c r="AN543841" s="359"/>
    </row>
    <row r="543901" spans="40:40">
      <c r="AN543901" s="359"/>
    </row>
    <row r="543961" spans="40:40">
      <c r="AN543961" s="359"/>
    </row>
    <row r="544021" spans="40:40">
      <c r="AN544021" s="359"/>
    </row>
    <row r="544081" spans="40:40">
      <c r="AN544081" s="359"/>
    </row>
    <row r="544141" spans="40:40">
      <c r="AN544141" s="359"/>
    </row>
    <row r="544201" spans="40:40">
      <c r="AN544201" s="359"/>
    </row>
    <row r="544261" spans="40:40">
      <c r="AN544261" s="359"/>
    </row>
    <row r="544321" spans="40:40">
      <c r="AN544321" s="359"/>
    </row>
    <row r="544381" spans="40:40">
      <c r="AN544381" s="359"/>
    </row>
    <row r="544441" spans="40:40">
      <c r="AN544441" s="359"/>
    </row>
    <row r="544501" spans="40:40">
      <c r="AN544501" s="359"/>
    </row>
    <row r="544561" spans="40:40">
      <c r="AN544561" s="359"/>
    </row>
    <row r="544621" spans="40:40">
      <c r="AN544621" s="359"/>
    </row>
    <row r="544681" spans="40:40">
      <c r="AN544681" s="359"/>
    </row>
    <row r="544741" spans="40:40">
      <c r="AN544741" s="359"/>
    </row>
    <row r="544801" spans="40:40">
      <c r="AN544801" s="359"/>
    </row>
    <row r="544861" spans="40:40">
      <c r="AN544861" s="359"/>
    </row>
    <row r="544921" spans="40:40">
      <c r="AN544921" s="359"/>
    </row>
    <row r="544981" spans="40:40">
      <c r="AN544981" s="359"/>
    </row>
    <row r="545041" spans="40:40">
      <c r="AN545041" s="359"/>
    </row>
    <row r="545101" spans="40:40">
      <c r="AN545101" s="359"/>
    </row>
    <row r="545161" spans="40:40">
      <c r="AN545161" s="359"/>
    </row>
    <row r="545221" spans="40:40">
      <c r="AN545221" s="359"/>
    </row>
    <row r="545281" spans="40:40">
      <c r="AN545281" s="359"/>
    </row>
    <row r="545341" spans="40:40">
      <c r="AN545341" s="359"/>
    </row>
    <row r="545401" spans="40:40">
      <c r="AN545401" s="359"/>
    </row>
    <row r="545461" spans="40:40">
      <c r="AN545461" s="359"/>
    </row>
    <row r="545521" spans="40:40">
      <c r="AN545521" s="359"/>
    </row>
    <row r="545581" spans="40:40">
      <c r="AN545581" s="359"/>
    </row>
    <row r="545641" spans="40:40">
      <c r="AN545641" s="359"/>
    </row>
    <row r="545701" spans="40:40">
      <c r="AN545701" s="359"/>
    </row>
    <row r="545761" spans="40:40">
      <c r="AN545761" s="359"/>
    </row>
    <row r="545821" spans="40:40">
      <c r="AN545821" s="359"/>
    </row>
    <row r="545881" spans="40:40">
      <c r="AN545881" s="359"/>
    </row>
    <row r="545941" spans="40:40">
      <c r="AN545941" s="359"/>
    </row>
    <row r="546001" spans="40:40">
      <c r="AN546001" s="359"/>
    </row>
    <row r="546061" spans="40:40">
      <c r="AN546061" s="359"/>
    </row>
    <row r="546121" spans="40:40">
      <c r="AN546121" s="359"/>
    </row>
    <row r="546181" spans="40:40">
      <c r="AN546181" s="359"/>
    </row>
    <row r="546241" spans="40:40">
      <c r="AN546241" s="359"/>
    </row>
    <row r="546301" spans="40:40">
      <c r="AN546301" s="359"/>
    </row>
    <row r="546361" spans="40:40">
      <c r="AN546361" s="359"/>
    </row>
    <row r="546421" spans="40:40">
      <c r="AN546421" s="359"/>
    </row>
    <row r="546481" spans="40:40">
      <c r="AN546481" s="359"/>
    </row>
    <row r="546541" spans="40:40">
      <c r="AN546541" s="359"/>
    </row>
    <row r="546601" spans="40:40">
      <c r="AN546601" s="359"/>
    </row>
    <row r="546661" spans="40:40">
      <c r="AN546661" s="359"/>
    </row>
    <row r="546721" spans="40:40">
      <c r="AN546721" s="359"/>
    </row>
    <row r="546781" spans="40:40">
      <c r="AN546781" s="359"/>
    </row>
    <row r="546841" spans="40:40">
      <c r="AN546841" s="359"/>
    </row>
    <row r="546901" spans="40:40">
      <c r="AN546901" s="359"/>
    </row>
    <row r="546961" spans="40:40">
      <c r="AN546961" s="359"/>
    </row>
    <row r="547021" spans="40:40">
      <c r="AN547021" s="359"/>
    </row>
    <row r="547081" spans="40:40">
      <c r="AN547081" s="359"/>
    </row>
    <row r="547141" spans="40:40">
      <c r="AN547141" s="359"/>
    </row>
    <row r="547201" spans="40:40">
      <c r="AN547201" s="359"/>
    </row>
    <row r="547261" spans="40:40">
      <c r="AN547261" s="359"/>
    </row>
    <row r="547321" spans="40:40">
      <c r="AN547321" s="359"/>
    </row>
    <row r="547381" spans="40:40">
      <c r="AN547381" s="359"/>
    </row>
    <row r="547441" spans="40:40">
      <c r="AN547441" s="359"/>
    </row>
    <row r="547501" spans="40:40">
      <c r="AN547501" s="359"/>
    </row>
    <row r="547561" spans="40:40">
      <c r="AN547561" s="359"/>
    </row>
    <row r="547621" spans="40:40">
      <c r="AN547621" s="359"/>
    </row>
    <row r="547681" spans="40:40">
      <c r="AN547681" s="359"/>
    </row>
    <row r="547741" spans="40:40">
      <c r="AN547741" s="359"/>
    </row>
    <row r="547801" spans="40:40">
      <c r="AN547801" s="359"/>
    </row>
    <row r="547861" spans="40:40">
      <c r="AN547861" s="359"/>
    </row>
    <row r="547921" spans="40:40">
      <c r="AN547921" s="359"/>
    </row>
    <row r="547981" spans="40:40">
      <c r="AN547981" s="359"/>
    </row>
    <row r="548041" spans="40:40">
      <c r="AN548041" s="359"/>
    </row>
    <row r="548101" spans="40:40">
      <c r="AN548101" s="359"/>
    </row>
    <row r="548161" spans="40:40">
      <c r="AN548161" s="359"/>
    </row>
    <row r="548221" spans="40:40">
      <c r="AN548221" s="359"/>
    </row>
    <row r="548281" spans="40:40">
      <c r="AN548281" s="359"/>
    </row>
    <row r="548341" spans="40:40">
      <c r="AN548341" s="359"/>
    </row>
    <row r="548401" spans="40:40">
      <c r="AN548401" s="359"/>
    </row>
    <row r="548461" spans="40:40">
      <c r="AN548461" s="359"/>
    </row>
    <row r="548521" spans="40:40">
      <c r="AN548521" s="359"/>
    </row>
    <row r="548581" spans="40:40">
      <c r="AN548581" s="359"/>
    </row>
    <row r="548641" spans="40:40">
      <c r="AN548641" s="359"/>
    </row>
    <row r="548701" spans="40:40">
      <c r="AN548701" s="359"/>
    </row>
    <row r="548761" spans="40:40">
      <c r="AN548761" s="359"/>
    </row>
    <row r="548821" spans="40:40">
      <c r="AN548821" s="359"/>
    </row>
    <row r="548881" spans="40:40">
      <c r="AN548881" s="359"/>
    </row>
    <row r="548941" spans="40:40">
      <c r="AN548941" s="359"/>
    </row>
    <row r="549001" spans="40:40">
      <c r="AN549001" s="359"/>
    </row>
    <row r="549061" spans="40:40">
      <c r="AN549061" s="359"/>
    </row>
    <row r="549121" spans="40:40">
      <c r="AN549121" s="359"/>
    </row>
    <row r="549181" spans="40:40">
      <c r="AN549181" s="359"/>
    </row>
    <row r="549241" spans="40:40">
      <c r="AN549241" s="359"/>
    </row>
    <row r="549301" spans="40:40">
      <c r="AN549301" s="359"/>
    </row>
    <row r="549361" spans="40:40">
      <c r="AN549361" s="359"/>
    </row>
    <row r="549421" spans="40:40">
      <c r="AN549421" s="359"/>
    </row>
    <row r="549481" spans="40:40">
      <c r="AN549481" s="359"/>
    </row>
    <row r="549541" spans="40:40">
      <c r="AN549541" s="359"/>
    </row>
    <row r="549601" spans="40:40">
      <c r="AN549601" s="359"/>
    </row>
    <row r="549661" spans="40:40">
      <c r="AN549661" s="359"/>
    </row>
    <row r="549721" spans="40:40">
      <c r="AN549721" s="359"/>
    </row>
    <row r="549781" spans="40:40">
      <c r="AN549781" s="359"/>
    </row>
    <row r="549841" spans="40:40">
      <c r="AN549841" s="359"/>
    </row>
    <row r="549901" spans="40:40">
      <c r="AN549901" s="359"/>
    </row>
    <row r="549961" spans="40:40">
      <c r="AN549961" s="359"/>
    </row>
    <row r="550021" spans="40:40">
      <c r="AN550021" s="359"/>
    </row>
    <row r="550081" spans="40:40">
      <c r="AN550081" s="359"/>
    </row>
    <row r="550141" spans="40:40">
      <c r="AN550141" s="359"/>
    </row>
    <row r="550201" spans="40:40">
      <c r="AN550201" s="359"/>
    </row>
    <row r="550261" spans="40:40">
      <c r="AN550261" s="359"/>
    </row>
    <row r="550321" spans="40:40">
      <c r="AN550321" s="359"/>
    </row>
    <row r="550381" spans="40:40">
      <c r="AN550381" s="359"/>
    </row>
    <row r="550441" spans="40:40">
      <c r="AN550441" s="359"/>
    </row>
    <row r="550501" spans="40:40">
      <c r="AN550501" s="359"/>
    </row>
    <row r="550561" spans="40:40">
      <c r="AN550561" s="359"/>
    </row>
    <row r="550621" spans="40:40">
      <c r="AN550621" s="359"/>
    </row>
    <row r="550681" spans="40:40">
      <c r="AN550681" s="359"/>
    </row>
    <row r="550741" spans="40:40">
      <c r="AN550741" s="359"/>
    </row>
    <row r="550801" spans="40:40">
      <c r="AN550801" s="359"/>
    </row>
    <row r="550861" spans="40:40">
      <c r="AN550861" s="359"/>
    </row>
    <row r="550921" spans="40:40">
      <c r="AN550921" s="359"/>
    </row>
    <row r="550981" spans="40:40">
      <c r="AN550981" s="359"/>
    </row>
    <row r="551041" spans="40:40">
      <c r="AN551041" s="359"/>
    </row>
    <row r="551101" spans="40:40">
      <c r="AN551101" s="359"/>
    </row>
    <row r="551161" spans="40:40">
      <c r="AN551161" s="359"/>
    </row>
    <row r="551221" spans="40:40">
      <c r="AN551221" s="359"/>
    </row>
    <row r="551281" spans="40:40">
      <c r="AN551281" s="359"/>
    </row>
    <row r="551341" spans="40:40">
      <c r="AN551341" s="359"/>
    </row>
    <row r="551401" spans="40:40">
      <c r="AN551401" s="359"/>
    </row>
    <row r="551461" spans="40:40">
      <c r="AN551461" s="359"/>
    </row>
    <row r="551521" spans="40:40">
      <c r="AN551521" s="359"/>
    </row>
    <row r="551581" spans="40:40">
      <c r="AN551581" s="359"/>
    </row>
    <row r="551641" spans="40:40">
      <c r="AN551641" s="359"/>
    </row>
    <row r="551701" spans="40:40">
      <c r="AN551701" s="359"/>
    </row>
    <row r="551761" spans="40:40">
      <c r="AN551761" s="359"/>
    </row>
    <row r="551821" spans="40:40">
      <c r="AN551821" s="359"/>
    </row>
    <row r="551881" spans="40:40">
      <c r="AN551881" s="359"/>
    </row>
    <row r="551941" spans="40:40">
      <c r="AN551941" s="359"/>
    </row>
    <row r="552001" spans="40:40">
      <c r="AN552001" s="359"/>
    </row>
    <row r="552061" spans="40:40">
      <c r="AN552061" s="359"/>
    </row>
    <row r="552121" spans="40:40">
      <c r="AN552121" s="359"/>
    </row>
    <row r="552181" spans="40:40">
      <c r="AN552181" s="359"/>
    </row>
    <row r="552241" spans="40:40">
      <c r="AN552241" s="359"/>
    </row>
    <row r="552301" spans="40:40">
      <c r="AN552301" s="359"/>
    </row>
    <row r="552361" spans="40:40">
      <c r="AN552361" s="359"/>
    </row>
    <row r="552421" spans="40:40">
      <c r="AN552421" s="359"/>
    </row>
    <row r="552481" spans="40:40">
      <c r="AN552481" s="359"/>
    </row>
    <row r="552541" spans="40:40">
      <c r="AN552541" s="359"/>
    </row>
    <row r="552601" spans="40:40">
      <c r="AN552601" s="359"/>
    </row>
    <row r="552661" spans="40:40">
      <c r="AN552661" s="359"/>
    </row>
    <row r="552721" spans="40:40">
      <c r="AN552721" s="359"/>
    </row>
    <row r="552781" spans="40:40">
      <c r="AN552781" s="359"/>
    </row>
    <row r="552841" spans="40:40">
      <c r="AN552841" s="359"/>
    </row>
    <row r="552901" spans="40:40">
      <c r="AN552901" s="359"/>
    </row>
    <row r="552961" spans="40:40">
      <c r="AN552961" s="359"/>
    </row>
    <row r="553021" spans="40:40">
      <c r="AN553021" s="359"/>
    </row>
    <row r="553081" spans="40:40">
      <c r="AN553081" s="359"/>
    </row>
    <row r="553141" spans="40:40">
      <c r="AN553141" s="359"/>
    </row>
    <row r="553201" spans="40:40">
      <c r="AN553201" s="359"/>
    </row>
    <row r="553261" spans="40:40">
      <c r="AN553261" s="359"/>
    </row>
    <row r="553321" spans="40:40">
      <c r="AN553321" s="359"/>
    </row>
    <row r="553381" spans="40:40">
      <c r="AN553381" s="359"/>
    </row>
    <row r="553441" spans="40:40">
      <c r="AN553441" s="359"/>
    </row>
    <row r="553501" spans="40:40">
      <c r="AN553501" s="359"/>
    </row>
    <row r="553561" spans="40:40">
      <c r="AN553561" s="359"/>
    </row>
    <row r="553621" spans="40:40">
      <c r="AN553621" s="359"/>
    </row>
    <row r="553681" spans="40:40">
      <c r="AN553681" s="359"/>
    </row>
    <row r="553741" spans="40:40">
      <c r="AN553741" s="359"/>
    </row>
    <row r="553801" spans="40:40">
      <c r="AN553801" s="359"/>
    </row>
    <row r="553861" spans="40:40">
      <c r="AN553861" s="359"/>
    </row>
    <row r="553921" spans="40:40">
      <c r="AN553921" s="359"/>
    </row>
    <row r="553981" spans="40:40">
      <c r="AN553981" s="359"/>
    </row>
    <row r="554041" spans="40:40">
      <c r="AN554041" s="359"/>
    </row>
    <row r="554101" spans="40:40">
      <c r="AN554101" s="359"/>
    </row>
    <row r="554161" spans="40:40">
      <c r="AN554161" s="359"/>
    </row>
    <row r="554221" spans="40:40">
      <c r="AN554221" s="359"/>
    </row>
    <row r="554281" spans="40:40">
      <c r="AN554281" s="359"/>
    </row>
    <row r="554341" spans="40:40">
      <c r="AN554341" s="359"/>
    </row>
    <row r="554401" spans="40:40">
      <c r="AN554401" s="359"/>
    </row>
    <row r="554461" spans="40:40">
      <c r="AN554461" s="359"/>
    </row>
    <row r="554521" spans="40:40">
      <c r="AN554521" s="359"/>
    </row>
    <row r="554581" spans="40:40">
      <c r="AN554581" s="359"/>
    </row>
    <row r="554641" spans="40:40">
      <c r="AN554641" s="359"/>
    </row>
    <row r="554701" spans="40:40">
      <c r="AN554701" s="359"/>
    </row>
    <row r="554761" spans="40:40">
      <c r="AN554761" s="359"/>
    </row>
    <row r="554821" spans="40:40">
      <c r="AN554821" s="359"/>
    </row>
    <row r="554881" spans="40:40">
      <c r="AN554881" s="359"/>
    </row>
    <row r="554941" spans="40:40">
      <c r="AN554941" s="359"/>
    </row>
    <row r="555001" spans="40:40">
      <c r="AN555001" s="359"/>
    </row>
    <row r="555061" spans="40:40">
      <c r="AN555061" s="359"/>
    </row>
    <row r="555121" spans="40:40">
      <c r="AN555121" s="359"/>
    </row>
    <row r="555181" spans="40:40">
      <c r="AN555181" s="359"/>
    </row>
    <row r="555241" spans="40:40">
      <c r="AN555241" s="359"/>
    </row>
    <row r="555301" spans="40:40">
      <c r="AN555301" s="359"/>
    </row>
    <row r="555361" spans="40:40">
      <c r="AN555361" s="359"/>
    </row>
    <row r="555421" spans="40:40">
      <c r="AN555421" s="359"/>
    </row>
    <row r="555481" spans="40:40">
      <c r="AN555481" s="359"/>
    </row>
    <row r="555541" spans="40:40">
      <c r="AN555541" s="359"/>
    </row>
    <row r="555601" spans="40:40">
      <c r="AN555601" s="359"/>
    </row>
    <row r="555661" spans="40:40">
      <c r="AN555661" s="359"/>
    </row>
    <row r="555721" spans="40:40">
      <c r="AN555721" s="359"/>
    </row>
    <row r="555781" spans="40:40">
      <c r="AN555781" s="359"/>
    </row>
    <row r="555841" spans="40:40">
      <c r="AN555841" s="359"/>
    </row>
    <row r="555901" spans="40:40">
      <c r="AN555901" s="359"/>
    </row>
    <row r="555961" spans="40:40">
      <c r="AN555961" s="359"/>
    </row>
    <row r="556021" spans="40:40">
      <c r="AN556021" s="359"/>
    </row>
    <row r="556081" spans="40:40">
      <c r="AN556081" s="359"/>
    </row>
    <row r="556141" spans="40:40">
      <c r="AN556141" s="359"/>
    </row>
    <row r="556201" spans="40:40">
      <c r="AN556201" s="359"/>
    </row>
    <row r="556261" spans="40:40">
      <c r="AN556261" s="359"/>
    </row>
    <row r="556321" spans="40:40">
      <c r="AN556321" s="359"/>
    </row>
    <row r="556381" spans="40:40">
      <c r="AN556381" s="359"/>
    </row>
    <row r="556441" spans="40:40">
      <c r="AN556441" s="359"/>
    </row>
    <row r="556501" spans="40:40">
      <c r="AN556501" s="359"/>
    </row>
    <row r="556561" spans="40:40">
      <c r="AN556561" s="359"/>
    </row>
    <row r="556621" spans="40:40">
      <c r="AN556621" s="359"/>
    </row>
    <row r="556681" spans="40:40">
      <c r="AN556681" s="359"/>
    </row>
    <row r="556741" spans="40:40">
      <c r="AN556741" s="359"/>
    </row>
    <row r="556801" spans="40:40">
      <c r="AN556801" s="359"/>
    </row>
    <row r="556861" spans="40:40">
      <c r="AN556861" s="359"/>
    </row>
    <row r="556921" spans="40:40">
      <c r="AN556921" s="359"/>
    </row>
    <row r="556981" spans="40:40">
      <c r="AN556981" s="359"/>
    </row>
    <row r="557041" spans="40:40">
      <c r="AN557041" s="359"/>
    </row>
    <row r="557101" spans="40:40">
      <c r="AN557101" s="359"/>
    </row>
    <row r="557161" spans="40:40">
      <c r="AN557161" s="359"/>
    </row>
    <row r="557221" spans="40:40">
      <c r="AN557221" s="359"/>
    </row>
    <row r="557281" spans="40:40">
      <c r="AN557281" s="359"/>
    </row>
    <row r="557341" spans="40:40">
      <c r="AN557341" s="359"/>
    </row>
    <row r="557401" spans="40:40">
      <c r="AN557401" s="359"/>
    </row>
    <row r="557461" spans="40:40">
      <c r="AN557461" s="359"/>
    </row>
    <row r="557521" spans="40:40">
      <c r="AN557521" s="359"/>
    </row>
    <row r="557581" spans="40:40">
      <c r="AN557581" s="359"/>
    </row>
    <row r="557641" spans="40:40">
      <c r="AN557641" s="359"/>
    </row>
    <row r="557701" spans="40:40">
      <c r="AN557701" s="359"/>
    </row>
    <row r="557761" spans="40:40">
      <c r="AN557761" s="359"/>
    </row>
    <row r="557821" spans="40:40">
      <c r="AN557821" s="359"/>
    </row>
    <row r="557881" spans="40:40">
      <c r="AN557881" s="359"/>
    </row>
    <row r="557941" spans="40:40">
      <c r="AN557941" s="359"/>
    </row>
    <row r="558001" spans="40:40">
      <c r="AN558001" s="359"/>
    </row>
    <row r="558061" spans="40:40">
      <c r="AN558061" s="359"/>
    </row>
    <row r="558121" spans="40:40">
      <c r="AN558121" s="359"/>
    </row>
    <row r="558181" spans="40:40">
      <c r="AN558181" s="359"/>
    </row>
    <row r="558241" spans="40:40">
      <c r="AN558241" s="359"/>
    </row>
    <row r="558301" spans="40:40">
      <c r="AN558301" s="359"/>
    </row>
    <row r="558361" spans="40:40">
      <c r="AN558361" s="359"/>
    </row>
    <row r="558421" spans="40:40">
      <c r="AN558421" s="359"/>
    </row>
    <row r="558481" spans="40:40">
      <c r="AN558481" s="359"/>
    </row>
    <row r="558541" spans="40:40">
      <c r="AN558541" s="359"/>
    </row>
    <row r="558601" spans="40:40">
      <c r="AN558601" s="359"/>
    </row>
    <row r="558661" spans="40:40">
      <c r="AN558661" s="359"/>
    </row>
    <row r="558721" spans="40:40">
      <c r="AN558721" s="359"/>
    </row>
    <row r="558781" spans="40:40">
      <c r="AN558781" s="359"/>
    </row>
    <row r="558841" spans="40:40">
      <c r="AN558841" s="359"/>
    </row>
    <row r="558901" spans="40:40">
      <c r="AN558901" s="359"/>
    </row>
    <row r="558961" spans="40:40">
      <c r="AN558961" s="359"/>
    </row>
    <row r="559021" spans="40:40">
      <c r="AN559021" s="359"/>
    </row>
    <row r="559081" spans="40:40">
      <c r="AN559081" s="359"/>
    </row>
    <row r="559141" spans="40:40">
      <c r="AN559141" s="359"/>
    </row>
    <row r="559201" spans="40:40">
      <c r="AN559201" s="359"/>
    </row>
    <row r="559261" spans="40:40">
      <c r="AN559261" s="359"/>
    </row>
    <row r="559321" spans="40:40">
      <c r="AN559321" s="359"/>
    </row>
    <row r="559381" spans="40:40">
      <c r="AN559381" s="359"/>
    </row>
    <row r="559441" spans="40:40">
      <c r="AN559441" s="359"/>
    </row>
    <row r="559501" spans="40:40">
      <c r="AN559501" s="359"/>
    </row>
    <row r="559561" spans="40:40">
      <c r="AN559561" s="359"/>
    </row>
    <row r="559621" spans="40:40">
      <c r="AN559621" s="359"/>
    </row>
    <row r="559681" spans="40:40">
      <c r="AN559681" s="359"/>
    </row>
    <row r="559741" spans="40:40">
      <c r="AN559741" s="359"/>
    </row>
    <row r="559801" spans="40:40">
      <c r="AN559801" s="359"/>
    </row>
    <row r="559861" spans="40:40">
      <c r="AN559861" s="359"/>
    </row>
    <row r="559921" spans="40:40">
      <c r="AN559921" s="359"/>
    </row>
    <row r="559981" spans="40:40">
      <c r="AN559981" s="359"/>
    </row>
    <row r="560041" spans="40:40">
      <c r="AN560041" s="359"/>
    </row>
    <row r="560101" spans="40:40">
      <c r="AN560101" s="359"/>
    </row>
    <row r="560161" spans="40:40">
      <c r="AN560161" s="359"/>
    </row>
    <row r="560221" spans="40:40">
      <c r="AN560221" s="359"/>
    </row>
    <row r="560281" spans="40:40">
      <c r="AN560281" s="359"/>
    </row>
    <row r="560341" spans="40:40">
      <c r="AN560341" s="359"/>
    </row>
    <row r="560401" spans="40:40">
      <c r="AN560401" s="359"/>
    </row>
    <row r="560461" spans="40:40">
      <c r="AN560461" s="359"/>
    </row>
    <row r="560521" spans="40:40">
      <c r="AN560521" s="359"/>
    </row>
    <row r="560581" spans="40:40">
      <c r="AN560581" s="359"/>
    </row>
    <row r="560641" spans="40:40">
      <c r="AN560641" s="359"/>
    </row>
    <row r="560701" spans="40:40">
      <c r="AN560701" s="359"/>
    </row>
    <row r="560761" spans="40:40">
      <c r="AN560761" s="359"/>
    </row>
    <row r="560821" spans="40:40">
      <c r="AN560821" s="359"/>
    </row>
    <row r="560881" spans="40:40">
      <c r="AN560881" s="359"/>
    </row>
    <row r="560941" spans="40:40">
      <c r="AN560941" s="359"/>
    </row>
    <row r="561001" spans="40:40">
      <c r="AN561001" s="359"/>
    </row>
    <row r="561061" spans="40:40">
      <c r="AN561061" s="359"/>
    </row>
    <row r="561121" spans="40:40">
      <c r="AN561121" s="359"/>
    </row>
    <row r="561181" spans="40:40">
      <c r="AN561181" s="359"/>
    </row>
    <row r="561241" spans="40:40">
      <c r="AN561241" s="359"/>
    </row>
    <row r="561301" spans="40:40">
      <c r="AN561301" s="359"/>
    </row>
    <row r="561361" spans="40:40">
      <c r="AN561361" s="359"/>
    </row>
    <row r="561421" spans="40:40">
      <c r="AN561421" s="359"/>
    </row>
    <row r="561481" spans="40:40">
      <c r="AN561481" s="359"/>
    </row>
    <row r="561541" spans="40:40">
      <c r="AN561541" s="359"/>
    </row>
    <row r="561601" spans="40:40">
      <c r="AN561601" s="359"/>
    </row>
    <row r="561661" spans="40:40">
      <c r="AN561661" s="359"/>
    </row>
    <row r="561721" spans="40:40">
      <c r="AN561721" s="359"/>
    </row>
    <row r="561781" spans="40:40">
      <c r="AN561781" s="359"/>
    </row>
    <row r="561841" spans="40:40">
      <c r="AN561841" s="359"/>
    </row>
    <row r="561901" spans="40:40">
      <c r="AN561901" s="359"/>
    </row>
    <row r="561961" spans="40:40">
      <c r="AN561961" s="359"/>
    </row>
    <row r="562021" spans="40:40">
      <c r="AN562021" s="359"/>
    </row>
    <row r="562081" spans="40:40">
      <c r="AN562081" s="359"/>
    </row>
    <row r="562141" spans="40:40">
      <c r="AN562141" s="359"/>
    </row>
    <row r="562201" spans="40:40">
      <c r="AN562201" s="359"/>
    </row>
    <row r="562261" spans="40:40">
      <c r="AN562261" s="359"/>
    </row>
    <row r="562321" spans="40:40">
      <c r="AN562321" s="359"/>
    </row>
    <row r="562381" spans="40:40">
      <c r="AN562381" s="359"/>
    </row>
    <row r="562441" spans="40:40">
      <c r="AN562441" s="359"/>
    </row>
    <row r="562501" spans="40:40">
      <c r="AN562501" s="359"/>
    </row>
    <row r="562561" spans="40:40">
      <c r="AN562561" s="359"/>
    </row>
    <row r="562621" spans="40:40">
      <c r="AN562621" s="359"/>
    </row>
    <row r="562681" spans="40:40">
      <c r="AN562681" s="359"/>
    </row>
    <row r="562741" spans="40:40">
      <c r="AN562741" s="359"/>
    </row>
    <row r="562801" spans="40:40">
      <c r="AN562801" s="359"/>
    </row>
    <row r="562861" spans="40:40">
      <c r="AN562861" s="359"/>
    </row>
    <row r="562921" spans="40:40">
      <c r="AN562921" s="359"/>
    </row>
    <row r="562981" spans="40:40">
      <c r="AN562981" s="359"/>
    </row>
    <row r="563041" spans="40:40">
      <c r="AN563041" s="359"/>
    </row>
    <row r="563101" spans="40:40">
      <c r="AN563101" s="359"/>
    </row>
    <row r="563161" spans="40:40">
      <c r="AN563161" s="359"/>
    </row>
    <row r="563221" spans="40:40">
      <c r="AN563221" s="359"/>
    </row>
    <row r="563281" spans="40:40">
      <c r="AN563281" s="359"/>
    </row>
    <row r="563341" spans="40:40">
      <c r="AN563341" s="359"/>
    </row>
    <row r="563401" spans="40:40">
      <c r="AN563401" s="359"/>
    </row>
    <row r="563461" spans="40:40">
      <c r="AN563461" s="359"/>
    </row>
    <row r="563521" spans="40:40">
      <c r="AN563521" s="359"/>
    </row>
    <row r="563581" spans="40:40">
      <c r="AN563581" s="359"/>
    </row>
    <row r="563641" spans="40:40">
      <c r="AN563641" s="359"/>
    </row>
    <row r="563701" spans="40:40">
      <c r="AN563701" s="359"/>
    </row>
    <row r="563761" spans="40:40">
      <c r="AN563761" s="359"/>
    </row>
    <row r="563821" spans="40:40">
      <c r="AN563821" s="359"/>
    </row>
    <row r="563881" spans="40:40">
      <c r="AN563881" s="359"/>
    </row>
    <row r="563941" spans="40:40">
      <c r="AN563941" s="359"/>
    </row>
    <row r="564001" spans="40:40">
      <c r="AN564001" s="359"/>
    </row>
    <row r="564061" spans="40:40">
      <c r="AN564061" s="359"/>
    </row>
    <row r="564121" spans="40:40">
      <c r="AN564121" s="359"/>
    </row>
    <row r="564181" spans="40:40">
      <c r="AN564181" s="359"/>
    </row>
    <row r="564241" spans="40:40">
      <c r="AN564241" s="359"/>
    </row>
    <row r="564301" spans="40:40">
      <c r="AN564301" s="359"/>
    </row>
    <row r="564361" spans="40:40">
      <c r="AN564361" s="359"/>
    </row>
    <row r="564421" spans="40:40">
      <c r="AN564421" s="359"/>
    </row>
    <row r="564481" spans="40:40">
      <c r="AN564481" s="359"/>
    </row>
    <row r="564541" spans="40:40">
      <c r="AN564541" s="359"/>
    </row>
    <row r="564601" spans="40:40">
      <c r="AN564601" s="359"/>
    </row>
    <row r="564661" spans="40:40">
      <c r="AN564661" s="359"/>
    </row>
    <row r="564721" spans="40:40">
      <c r="AN564721" s="359"/>
    </row>
    <row r="564781" spans="40:40">
      <c r="AN564781" s="359"/>
    </row>
    <row r="564841" spans="40:40">
      <c r="AN564841" s="359"/>
    </row>
    <row r="564901" spans="40:40">
      <c r="AN564901" s="359"/>
    </row>
    <row r="564961" spans="40:40">
      <c r="AN564961" s="359"/>
    </row>
    <row r="565021" spans="40:40">
      <c r="AN565021" s="359"/>
    </row>
    <row r="565081" spans="40:40">
      <c r="AN565081" s="359"/>
    </row>
    <row r="565141" spans="40:40">
      <c r="AN565141" s="359"/>
    </row>
    <row r="565201" spans="40:40">
      <c r="AN565201" s="359"/>
    </row>
    <row r="565261" spans="40:40">
      <c r="AN565261" s="359"/>
    </row>
    <row r="565321" spans="40:40">
      <c r="AN565321" s="359"/>
    </row>
    <row r="565381" spans="40:40">
      <c r="AN565381" s="359"/>
    </row>
    <row r="565441" spans="40:40">
      <c r="AN565441" s="359"/>
    </row>
    <row r="565501" spans="40:40">
      <c r="AN565501" s="359"/>
    </row>
    <row r="565561" spans="40:40">
      <c r="AN565561" s="359"/>
    </row>
    <row r="565621" spans="40:40">
      <c r="AN565621" s="359"/>
    </row>
    <row r="565681" spans="40:40">
      <c r="AN565681" s="359"/>
    </row>
    <row r="565741" spans="40:40">
      <c r="AN565741" s="359"/>
    </row>
    <row r="565801" spans="40:40">
      <c r="AN565801" s="359"/>
    </row>
    <row r="565861" spans="40:40">
      <c r="AN565861" s="359"/>
    </row>
    <row r="565921" spans="40:40">
      <c r="AN565921" s="359"/>
    </row>
    <row r="565981" spans="40:40">
      <c r="AN565981" s="359"/>
    </row>
    <row r="566041" spans="40:40">
      <c r="AN566041" s="359"/>
    </row>
    <row r="566101" spans="40:40">
      <c r="AN566101" s="359"/>
    </row>
    <row r="566161" spans="40:40">
      <c r="AN566161" s="359"/>
    </row>
    <row r="566221" spans="40:40">
      <c r="AN566221" s="359"/>
    </row>
    <row r="566281" spans="40:40">
      <c r="AN566281" s="359"/>
    </row>
    <row r="566341" spans="40:40">
      <c r="AN566341" s="359"/>
    </row>
    <row r="566401" spans="40:40">
      <c r="AN566401" s="359"/>
    </row>
    <row r="566461" spans="40:40">
      <c r="AN566461" s="359"/>
    </row>
    <row r="566521" spans="40:40">
      <c r="AN566521" s="359"/>
    </row>
    <row r="566581" spans="40:40">
      <c r="AN566581" s="359"/>
    </row>
    <row r="566641" spans="40:40">
      <c r="AN566641" s="359"/>
    </row>
    <row r="566701" spans="40:40">
      <c r="AN566701" s="359"/>
    </row>
    <row r="566761" spans="40:40">
      <c r="AN566761" s="359"/>
    </row>
    <row r="566821" spans="40:40">
      <c r="AN566821" s="359"/>
    </row>
    <row r="566881" spans="40:40">
      <c r="AN566881" s="359"/>
    </row>
    <row r="566941" spans="40:40">
      <c r="AN566941" s="359"/>
    </row>
    <row r="567001" spans="40:40">
      <c r="AN567001" s="359"/>
    </row>
    <row r="567061" spans="40:40">
      <c r="AN567061" s="359"/>
    </row>
    <row r="567121" spans="40:40">
      <c r="AN567121" s="359"/>
    </row>
    <row r="567181" spans="40:40">
      <c r="AN567181" s="359"/>
    </row>
    <row r="567241" spans="40:40">
      <c r="AN567241" s="359"/>
    </row>
    <row r="567301" spans="40:40">
      <c r="AN567301" s="359"/>
    </row>
    <row r="567361" spans="40:40">
      <c r="AN567361" s="359"/>
    </row>
    <row r="567421" spans="40:40">
      <c r="AN567421" s="359"/>
    </row>
    <row r="567481" spans="40:40">
      <c r="AN567481" s="359"/>
    </row>
    <row r="567541" spans="40:40">
      <c r="AN567541" s="359"/>
    </row>
    <row r="567601" spans="40:40">
      <c r="AN567601" s="359"/>
    </row>
    <row r="567661" spans="40:40">
      <c r="AN567661" s="359"/>
    </row>
    <row r="567721" spans="40:40">
      <c r="AN567721" s="359"/>
    </row>
    <row r="567781" spans="40:40">
      <c r="AN567781" s="359"/>
    </row>
    <row r="567841" spans="40:40">
      <c r="AN567841" s="359"/>
    </row>
    <row r="567901" spans="40:40">
      <c r="AN567901" s="359"/>
    </row>
    <row r="567961" spans="40:40">
      <c r="AN567961" s="359"/>
    </row>
    <row r="568021" spans="40:40">
      <c r="AN568021" s="359"/>
    </row>
    <row r="568081" spans="40:40">
      <c r="AN568081" s="359"/>
    </row>
    <row r="568141" spans="40:40">
      <c r="AN568141" s="359"/>
    </row>
    <row r="568201" spans="40:40">
      <c r="AN568201" s="359"/>
    </row>
    <row r="568261" spans="40:40">
      <c r="AN568261" s="359"/>
    </row>
    <row r="568321" spans="40:40">
      <c r="AN568321" s="359"/>
    </row>
    <row r="568381" spans="40:40">
      <c r="AN568381" s="359"/>
    </row>
    <row r="568441" spans="40:40">
      <c r="AN568441" s="359"/>
    </row>
    <row r="568501" spans="40:40">
      <c r="AN568501" s="359"/>
    </row>
    <row r="568561" spans="40:40">
      <c r="AN568561" s="359"/>
    </row>
    <row r="568621" spans="40:40">
      <c r="AN568621" s="359"/>
    </row>
    <row r="568681" spans="40:40">
      <c r="AN568681" s="359"/>
    </row>
    <row r="568741" spans="40:40">
      <c r="AN568741" s="359"/>
    </row>
    <row r="568801" spans="40:40">
      <c r="AN568801" s="359"/>
    </row>
    <row r="568861" spans="40:40">
      <c r="AN568861" s="359"/>
    </row>
    <row r="568921" spans="40:40">
      <c r="AN568921" s="359"/>
    </row>
    <row r="568981" spans="40:40">
      <c r="AN568981" s="359"/>
    </row>
    <row r="569041" spans="40:40">
      <c r="AN569041" s="359"/>
    </row>
    <row r="569101" spans="40:40">
      <c r="AN569101" s="359"/>
    </row>
    <row r="569161" spans="40:40">
      <c r="AN569161" s="359"/>
    </row>
    <row r="569221" spans="40:40">
      <c r="AN569221" s="359"/>
    </row>
    <row r="569281" spans="40:40">
      <c r="AN569281" s="359"/>
    </row>
    <row r="569341" spans="40:40">
      <c r="AN569341" s="359"/>
    </row>
    <row r="569401" spans="40:40">
      <c r="AN569401" s="359"/>
    </row>
    <row r="569461" spans="40:40">
      <c r="AN569461" s="359"/>
    </row>
    <row r="569521" spans="40:40">
      <c r="AN569521" s="359"/>
    </row>
    <row r="569581" spans="40:40">
      <c r="AN569581" s="359"/>
    </row>
    <row r="569641" spans="40:40">
      <c r="AN569641" s="359"/>
    </row>
    <row r="569701" spans="40:40">
      <c r="AN569701" s="359"/>
    </row>
    <row r="569761" spans="40:40">
      <c r="AN569761" s="359"/>
    </row>
    <row r="569821" spans="40:40">
      <c r="AN569821" s="359"/>
    </row>
    <row r="569881" spans="40:40">
      <c r="AN569881" s="359"/>
    </row>
    <row r="569941" spans="40:40">
      <c r="AN569941" s="359"/>
    </row>
    <row r="570001" spans="40:40">
      <c r="AN570001" s="359"/>
    </row>
    <row r="570061" spans="40:40">
      <c r="AN570061" s="359"/>
    </row>
    <row r="570121" spans="40:40">
      <c r="AN570121" s="359"/>
    </row>
    <row r="570181" spans="40:40">
      <c r="AN570181" s="359"/>
    </row>
    <row r="570241" spans="40:40">
      <c r="AN570241" s="359"/>
    </row>
    <row r="570301" spans="40:40">
      <c r="AN570301" s="359"/>
    </row>
    <row r="570361" spans="40:40">
      <c r="AN570361" s="359"/>
    </row>
    <row r="570421" spans="40:40">
      <c r="AN570421" s="359"/>
    </row>
    <row r="570481" spans="40:40">
      <c r="AN570481" s="359"/>
    </row>
    <row r="570541" spans="40:40">
      <c r="AN570541" s="359"/>
    </row>
    <row r="570601" spans="40:40">
      <c r="AN570601" s="359"/>
    </row>
    <row r="570661" spans="40:40">
      <c r="AN570661" s="359"/>
    </row>
    <row r="570721" spans="40:40">
      <c r="AN570721" s="359"/>
    </row>
    <row r="570781" spans="40:40">
      <c r="AN570781" s="359"/>
    </row>
    <row r="570841" spans="40:40">
      <c r="AN570841" s="359"/>
    </row>
    <row r="570901" spans="40:40">
      <c r="AN570901" s="359"/>
    </row>
    <row r="570961" spans="40:40">
      <c r="AN570961" s="359"/>
    </row>
    <row r="571021" spans="40:40">
      <c r="AN571021" s="359"/>
    </row>
    <row r="571081" spans="40:40">
      <c r="AN571081" s="359"/>
    </row>
    <row r="571141" spans="40:40">
      <c r="AN571141" s="359"/>
    </row>
    <row r="571201" spans="40:40">
      <c r="AN571201" s="359"/>
    </row>
    <row r="571261" spans="40:40">
      <c r="AN571261" s="359"/>
    </row>
    <row r="571321" spans="40:40">
      <c r="AN571321" s="359"/>
    </row>
    <row r="571381" spans="40:40">
      <c r="AN571381" s="359"/>
    </row>
    <row r="571441" spans="40:40">
      <c r="AN571441" s="359"/>
    </row>
    <row r="571501" spans="40:40">
      <c r="AN571501" s="359"/>
    </row>
    <row r="571561" spans="40:40">
      <c r="AN571561" s="359"/>
    </row>
    <row r="571621" spans="40:40">
      <c r="AN571621" s="359"/>
    </row>
    <row r="571681" spans="40:40">
      <c r="AN571681" s="359"/>
    </row>
    <row r="571741" spans="40:40">
      <c r="AN571741" s="359"/>
    </row>
    <row r="571801" spans="40:40">
      <c r="AN571801" s="359"/>
    </row>
    <row r="571861" spans="40:40">
      <c r="AN571861" s="359"/>
    </row>
    <row r="571921" spans="40:40">
      <c r="AN571921" s="359"/>
    </row>
    <row r="571981" spans="40:40">
      <c r="AN571981" s="359"/>
    </row>
    <row r="572041" spans="40:40">
      <c r="AN572041" s="359"/>
    </row>
    <row r="572101" spans="40:40">
      <c r="AN572101" s="359"/>
    </row>
    <row r="572161" spans="40:40">
      <c r="AN572161" s="359"/>
    </row>
    <row r="572221" spans="40:40">
      <c r="AN572221" s="359"/>
    </row>
    <row r="572281" spans="40:40">
      <c r="AN572281" s="359"/>
    </row>
    <row r="572341" spans="40:40">
      <c r="AN572341" s="359"/>
    </row>
    <row r="572401" spans="40:40">
      <c r="AN572401" s="359"/>
    </row>
    <row r="572461" spans="40:40">
      <c r="AN572461" s="359"/>
    </row>
    <row r="572521" spans="40:40">
      <c r="AN572521" s="359"/>
    </row>
    <row r="572581" spans="40:40">
      <c r="AN572581" s="359"/>
    </row>
    <row r="572641" spans="40:40">
      <c r="AN572641" s="359"/>
    </row>
    <row r="572701" spans="40:40">
      <c r="AN572701" s="359"/>
    </row>
    <row r="572761" spans="40:40">
      <c r="AN572761" s="359"/>
    </row>
    <row r="572821" spans="40:40">
      <c r="AN572821" s="359"/>
    </row>
    <row r="572881" spans="40:40">
      <c r="AN572881" s="359"/>
    </row>
    <row r="572941" spans="40:40">
      <c r="AN572941" s="359"/>
    </row>
    <row r="573001" spans="40:40">
      <c r="AN573001" s="359"/>
    </row>
    <row r="573061" spans="40:40">
      <c r="AN573061" s="359"/>
    </row>
    <row r="573121" spans="40:40">
      <c r="AN573121" s="359"/>
    </row>
    <row r="573181" spans="40:40">
      <c r="AN573181" s="359"/>
    </row>
    <row r="573241" spans="40:40">
      <c r="AN573241" s="359"/>
    </row>
    <row r="573301" spans="40:40">
      <c r="AN573301" s="359"/>
    </row>
    <row r="573361" spans="40:40">
      <c r="AN573361" s="359"/>
    </row>
    <row r="573421" spans="40:40">
      <c r="AN573421" s="359"/>
    </row>
    <row r="573481" spans="40:40">
      <c r="AN573481" s="359"/>
    </row>
    <row r="573541" spans="40:40">
      <c r="AN573541" s="359"/>
    </row>
    <row r="573601" spans="40:40">
      <c r="AN573601" s="359"/>
    </row>
    <row r="573661" spans="40:40">
      <c r="AN573661" s="359"/>
    </row>
    <row r="573721" spans="40:40">
      <c r="AN573721" s="359"/>
    </row>
    <row r="573781" spans="40:40">
      <c r="AN573781" s="359"/>
    </row>
    <row r="573841" spans="40:40">
      <c r="AN573841" s="359"/>
    </row>
    <row r="573901" spans="40:40">
      <c r="AN573901" s="359"/>
    </row>
    <row r="573961" spans="40:40">
      <c r="AN573961" s="359"/>
    </row>
    <row r="574021" spans="40:40">
      <c r="AN574021" s="359"/>
    </row>
    <row r="574081" spans="40:40">
      <c r="AN574081" s="359"/>
    </row>
    <row r="574141" spans="40:40">
      <c r="AN574141" s="359"/>
    </row>
    <row r="574201" spans="40:40">
      <c r="AN574201" s="359"/>
    </row>
    <row r="574261" spans="40:40">
      <c r="AN574261" s="359"/>
    </row>
    <row r="574321" spans="40:40">
      <c r="AN574321" s="359"/>
    </row>
    <row r="574381" spans="40:40">
      <c r="AN574381" s="359"/>
    </row>
    <row r="574441" spans="40:40">
      <c r="AN574441" s="359"/>
    </row>
    <row r="574501" spans="40:40">
      <c r="AN574501" s="359"/>
    </row>
    <row r="574561" spans="40:40">
      <c r="AN574561" s="359"/>
    </row>
    <row r="574621" spans="40:40">
      <c r="AN574621" s="359"/>
    </row>
    <row r="574681" spans="40:40">
      <c r="AN574681" s="359"/>
    </row>
    <row r="574741" spans="40:40">
      <c r="AN574741" s="359"/>
    </row>
    <row r="574801" spans="40:40">
      <c r="AN574801" s="359"/>
    </row>
    <row r="574861" spans="40:40">
      <c r="AN574861" s="359"/>
    </row>
    <row r="574921" spans="40:40">
      <c r="AN574921" s="359"/>
    </row>
    <row r="574981" spans="40:40">
      <c r="AN574981" s="359"/>
    </row>
    <row r="575041" spans="40:40">
      <c r="AN575041" s="359"/>
    </row>
    <row r="575101" spans="40:40">
      <c r="AN575101" s="359"/>
    </row>
    <row r="575161" spans="40:40">
      <c r="AN575161" s="359"/>
    </row>
    <row r="575221" spans="40:40">
      <c r="AN575221" s="359"/>
    </row>
    <row r="575281" spans="40:40">
      <c r="AN575281" s="359"/>
    </row>
    <row r="575341" spans="40:40">
      <c r="AN575341" s="359"/>
    </row>
    <row r="575401" spans="40:40">
      <c r="AN575401" s="359"/>
    </row>
    <row r="575461" spans="40:40">
      <c r="AN575461" s="359"/>
    </row>
    <row r="575521" spans="40:40">
      <c r="AN575521" s="359"/>
    </row>
    <row r="575581" spans="40:40">
      <c r="AN575581" s="359"/>
    </row>
    <row r="575641" spans="40:40">
      <c r="AN575641" s="359"/>
    </row>
    <row r="575701" spans="40:40">
      <c r="AN575701" s="359"/>
    </row>
    <row r="575761" spans="40:40">
      <c r="AN575761" s="359"/>
    </row>
    <row r="575821" spans="40:40">
      <c r="AN575821" s="359"/>
    </row>
    <row r="575881" spans="40:40">
      <c r="AN575881" s="359"/>
    </row>
    <row r="575941" spans="40:40">
      <c r="AN575941" s="359"/>
    </row>
    <row r="576001" spans="40:40">
      <c r="AN576001" s="359"/>
    </row>
    <row r="576061" spans="40:40">
      <c r="AN576061" s="359"/>
    </row>
    <row r="576121" spans="40:40">
      <c r="AN576121" s="359"/>
    </row>
    <row r="576181" spans="40:40">
      <c r="AN576181" s="359"/>
    </row>
    <row r="576241" spans="40:40">
      <c r="AN576241" s="359"/>
    </row>
    <row r="576301" spans="40:40">
      <c r="AN576301" s="359"/>
    </row>
    <row r="576361" spans="40:40">
      <c r="AN576361" s="359"/>
    </row>
    <row r="576421" spans="40:40">
      <c r="AN576421" s="359"/>
    </row>
    <row r="576481" spans="40:40">
      <c r="AN576481" s="359"/>
    </row>
    <row r="576541" spans="40:40">
      <c r="AN576541" s="359"/>
    </row>
    <row r="576601" spans="40:40">
      <c r="AN576601" s="359"/>
    </row>
    <row r="576661" spans="40:40">
      <c r="AN576661" s="359"/>
    </row>
    <row r="576721" spans="40:40">
      <c r="AN576721" s="359"/>
    </row>
    <row r="576781" spans="40:40">
      <c r="AN576781" s="359"/>
    </row>
    <row r="576841" spans="40:40">
      <c r="AN576841" s="359"/>
    </row>
    <row r="576901" spans="40:40">
      <c r="AN576901" s="359"/>
    </row>
    <row r="576961" spans="40:40">
      <c r="AN576961" s="359"/>
    </row>
    <row r="577021" spans="40:40">
      <c r="AN577021" s="359"/>
    </row>
    <row r="577081" spans="40:40">
      <c r="AN577081" s="359"/>
    </row>
    <row r="577141" spans="40:40">
      <c r="AN577141" s="359"/>
    </row>
    <row r="577201" spans="40:40">
      <c r="AN577201" s="359"/>
    </row>
    <row r="577261" spans="40:40">
      <c r="AN577261" s="359"/>
    </row>
    <row r="577321" spans="40:40">
      <c r="AN577321" s="359"/>
    </row>
    <row r="577381" spans="40:40">
      <c r="AN577381" s="359"/>
    </row>
    <row r="577441" spans="40:40">
      <c r="AN577441" s="359"/>
    </row>
    <row r="577501" spans="40:40">
      <c r="AN577501" s="359"/>
    </row>
    <row r="577561" spans="40:40">
      <c r="AN577561" s="359"/>
    </row>
    <row r="577621" spans="40:40">
      <c r="AN577621" s="359"/>
    </row>
    <row r="577681" spans="40:40">
      <c r="AN577681" s="359"/>
    </row>
    <row r="577741" spans="40:40">
      <c r="AN577741" s="359"/>
    </row>
    <row r="577801" spans="40:40">
      <c r="AN577801" s="359"/>
    </row>
    <row r="577861" spans="40:40">
      <c r="AN577861" s="359"/>
    </row>
    <row r="577921" spans="40:40">
      <c r="AN577921" s="359"/>
    </row>
    <row r="577981" spans="40:40">
      <c r="AN577981" s="359"/>
    </row>
    <row r="578041" spans="40:40">
      <c r="AN578041" s="359"/>
    </row>
    <row r="578101" spans="40:40">
      <c r="AN578101" s="359"/>
    </row>
    <row r="578161" spans="40:40">
      <c r="AN578161" s="359"/>
    </row>
    <row r="578221" spans="40:40">
      <c r="AN578221" s="359"/>
    </row>
    <row r="578281" spans="40:40">
      <c r="AN578281" s="359"/>
    </row>
    <row r="578341" spans="40:40">
      <c r="AN578341" s="359"/>
    </row>
    <row r="578401" spans="40:40">
      <c r="AN578401" s="359"/>
    </row>
    <row r="578461" spans="40:40">
      <c r="AN578461" s="359"/>
    </row>
    <row r="578521" spans="40:40">
      <c r="AN578521" s="359"/>
    </row>
    <row r="578581" spans="40:40">
      <c r="AN578581" s="359"/>
    </row>
    <row r="578641" spans="40:40">
      <c r="AN578641" s="359"/>
    </row>
    <row r="578701" spans="40:40">
      <c r="AN578701" s="359"/>
    </row>
    <row r="578761" spans="40:40">
      <c r="AN578761" s="359"/>
    </row>
    <row r="578821" spans="40:40">
      <c r="AN578821" s="359"/>
    </row>
    <row r="578881" spans="40:40">
      <c r="AN578881" s="359"/>
    </row>
    <row r="578941" spans="40:40">
      <c r="AN578941" s="359"/>
    </row>
    <row r="579001" spans="40:40">
      <c r="AN579001" s="359"/>
    </row>
    <row r="579061" spans="40:40">
      <c r="AN579061" s="359"/>
    </row>
    <row r="579121" spans="40:40">
      <c r="AN579121" s="359"/>
    </row>
    <row r="579181" spans="40:40">
      <c r="AN579181" s="359"/>
    </row>
    <row r="579241" spans="40:40">
      <c r="AN579241" s="359"/>
    </row>
    <row r="579301" spans="40:40">
      <c r="AN579301" s="359"/>
    </row>
    <row r="579361" spans="40:40">
      <c r="AN579361" s="359"/>
    </row>
    <row r="579421" spans="40:40">
      <c r="AN579421" s="359"/>
    </row>
    <row r="579481" spans="40:40">
      <c r="AN579481" s="359"/>
    </row>
    <row r="579541" spans="40:40">
      <c r="AN579541" s="359"/>
    </row>
    <row r="579601" spans="40:40">
      <c r="AN579601" s="359"/>
    </row>
    <row r="579661" spans="40:40">
      <c r="AN579661" s="359"/>
    </row>
    <row r="579721" spans="40:40">
      <c r="AN579721" s="359"/>
    </row>
    <row r="579781" spans="40:40">
      <c r="AN579781" s="359"/>
    </row>
    <row r="579841" spans="40:40">
      <c r="AN579841" s="359"/>
    </row>
    <row r="579901" spans="40:40">
      <c r="AN579901" s="359"/>
    </row>
    <row r="579961" spans="40:40">
      <c r="AN579961" s="359"/>
    </row>
    <row r="580021" spans="40:40">
      <c r="AN580021" s="359"/>
    </row>
    <row r="580081" spans="40:40">
      <c r="AN580081" s="359"/>
    </row>
    <row r="580141" spans="40:40">
      <c r="AN580141" s="359"/>
    </row>
    <row r="580201" spans="40:40">
      <c r="AN580201" s="359"/>
    </row>
    <row r="580261" spans="40:40">
      <c r="AN580261" s="359"/>
    </row>
    <row r="580321" spans="40:40">
      <c r="AN580321" s="359"/>
    </row>
    <row r="580381" spans="40:40">
      <c r="AN580381" s="359"/>
    </row>
    <row r="580441" spans="40:40">
      <c r="AN580441" s="359"/>
    </row>
    <row r="580501" spans="40:40">
      <c r="AN580501" s="359"/>
    </row>
    <row r="580561" spans="40:40">
      <c r="AN580561" s="359"/>
    </row>
    <row r="580621" spans="40:40">
      <c r="AN580621" s="359"/>
    </row>
    <row r="580681" spans="40:40">
      <c r="AN580681" s="359"/>
    </row>
    <row r="580741" spans="40:40">
      <c r="AN580741" s="359"/>
    </row>
    <row r="580801" spans="40:40">
      <c r="AN580801" s="359"/>
    </row>
    <row r="580861" spans="40:40">
      <c r="AN580861" s="359"/>
    </row>
    <row r="580921" spans="40:40">
      <c r="AN580921" s="359"/>
    </row>
    <row r="580981" spans="40:40">
      <c r="AN580981" s="359"/>
    </row>
    <row r="581041" spans="40:40">
      <c r="AN581041" s="359"/>
    </row>
    <row r="581101" spans="40:40">
      <c r="AN581101" s="359"/>
    </row>
    <row r="581161" spans="40:40">
      <c r="AN581161" s="359"/>
    </row>
    <row r="581221" spans="40:40">
      <c r="AN581221" s="359"/>
    </row>
    <row r="581281" spans="40:40">
      <c r="AN581281" s="359"/>
    </row>
    <row r="581341" spans="40:40">
      <c r="AN581341" s="359"/>
    </row>
    <row r="581401" spans="40:40">
      <c r="AN581401" s="359"/>
    </row>
    <row r="581461" spans="40:40">
      <c r="AN581461" s="359"/>
    </row>
    <row r="581521" spans="40:40">
      <c r="AN581521" s="359"/>
    </row>
    <row r="581581" spans="40:40">
      <c r="AN581581" s="359"/>
    </row>
    <row r="581641" spans="40:40">
      <c r="AN581641" s="359"/>
    </row>
    <row r="581701" spans="40:40">
      <c r="AN581701" s="359"/>
    </row>
    <row r="581761" spans="40:40">
      <c r="AN581761" s="359"/>
    </row>
    <row r="581821" spans="40:40">
      <c r="AN581821" s="359"/>
    </row>
    <row r="581881" spans="40:40">
      <c r="AN581881" s="359"/>
    </row>
    <row r="581941" spans="40:40">
      <c r="AN581941" s="359"/>
    </row>
    <row r="582001" spans="40:40">
      <c r="AN582001" s="359"/>
    </row>
    <row r="582061" spans="40:40">
      <c r="AN582061" s="359"/>
    </row>
    <row r="582121" spans="40:40">
      <c r="AN582121" s="359"/>
    </row>
    <row r="582181" spans="40:40">
      <c r="AN582181" s="359"/>
    </row>
    <row r="582241" spans="40:40">
      <c r="AN582241" s="359"/>
    </row>
    <row r="582301" spans="40:40">
      <c r="AN582301" s="359"/>
    </row>
    <row r="582361" spans="40:40">
      <c r="AN582361" s="359"/>
    </row>
    <row r="582421" spans="40:40">
      <c r="AN582421" s="359"/>
    </row>
    <row r="582481" spans="40:40">
      <c r="AN582481" s="359"/>
    </row>
    <row r="582541" spans="40:40">
      <c r="AN582541" s="359"/>
    </row>
    <row r="582601" spans="40:40">
      <c r="AN582601" s="359"/>
    </row>
    <row r="582661" spans="40:40">
      <c r="AN582661" s="359"/>
    </row>
    <row r="582721" spans="40:40">
      <c r="AN582721" s="359"/>
    </row>
    <row r="582781" spans="40:40">
      <c r="AN582781" s="359"/>
    </row>
    <row r="582841" spans="40:40">
      <c r="AN582841" s="359"/>
    </row>
    <row r="582901" spans="40:40">
      <c r="AN582901" s="359"/>
    </row>
    <row r="582961" spans="40:40">
      <c r="AN582961" s="359"/>
    </row>
    <row r="583021" spans="40:40">
      <c r="AN583021" s="359"/>
    </row>
    <row r="583081" spans="40:40">
      <c r="AN583081" s="359"/>
    </row>
    <row r="583141" spans="40:40">
      <c r="AN583141" s="359"/>
    </row>
    <row r="583201" spans="40:40">
      <c r="AN583201" s="359"/>
    </row>
    <row r="583261" spans="40:40">
      <c r="AN583261" s="359"/>
    </row>
    <row r="583321" spans="40:40">
      <c r="AN583321" s="359"/>
    </row>
    <row r="583381" spans="40:40">
      <c r="AN583381" s="359"/>
    </row>
    <row r="583441" spans="40:40">
      <c r="AN583441" s="359"/>
    </row>
    <row r="583501" spans="40:40">
      <c r="AN583501" s="359"/>
    </row>
    <row r="583561" spans="40:40">
      <c r="AN583561" s="359"/>
    </row>
    <row r="583621" spans="40:40">
      <c r="AN583621" s="359"/>
    </row>
    <row r="583681" spans="40:40">
      <c r="AN583681" s="359"/>
    </row>
    <row r="583741" spans="40:40">
      <c r="AN583741" s="359"/>
    </row>
    <row r="583801" spans="40:40">
      <c r="AN583801" s="359"/>
    </row>
    <row r="583861" spans="40:40">
      <c r="AN583861" s="359"/>
    </row>
    <row r="583921" spans="40:40">
      <c r="AN583921" s="359"/>
    </row>
    <row r="583981" spans="40:40">
      <c r="AN583981" s="359"/>
    </row>
    <row r="584041" spans="40:40">
      <c r="AN584041" s="359"/>
    </row>
    <row r="584101" spans="40:40">
      <c r="AN584101" s="359"/>
    </row>
    <row r="584161" spans="40:40">
      <c r="AN584161" s="359"/>
    </row>
    <row r="584221" spans="40:40">
      <c r="AN584221" s="359"/>
    </row>
    <row r="584281" spans="40:40">
      <c r="AN584281" s="359"/>
    </row>
    <row r="584341" spans="40:40">
      <c r="AN584341" s="359"/>
    </row>
    <row r="584401" spans="40:40">
      <c r="AN584401" s="359"/>
    </row>
    <row r="584461" spans="40:40">
      <c r="AN584461" s="359"/>
    </row>
    <row r="584521" spans="40:40">
      <c r="AN584521" s="359"/>
    </row>
    <row r="584581" spans="40:40">
      <c r="AN584581" s="359"/>
    </row>
    <row r="584641" spans="40:40">
      <c r="AN584641" s="359"/>
    </row>
    <row r="584701" spans="40:40">
      <c r="AN584701" s="359"/>
    </row>
    <row r="584761" spans="40:40">
      <c r="AN584761" s="359"/>
    </row>
    <row r="584821" spans="40:40">
      <c r="AN584821" s="359"/>
    </row>
    <row r="584881" spans="40:40">
      <c r="AN584881" s="359"/>
    </row>
    <row r="584941" spans="40:40">
      <c r="AN584941" s="359"/>
    </row>
    <row r="585001" spans="40:40">
      <c r="AN585001" s="359"/>
    </row>
    <row r="585061" spans="40:40">
      <c r="AN585061" s="359"/>
    </row>
    <row r="585121" spans="40:40">
      <c r="AN585121" s="359"/>
    </row>
    <row r="585181" spans="40:40">
      <c r="AN585181" s="359"/>
    </row>
    <row r="585241" spans="40:40">
      <c r="AN585241" s="359"/>
    </row>
    <row r="585301" spans="40:40">
      <c r="AN585301" s="359"/>
    </row>
    <row r="585361" spans="40:40">
      <c r="AN585361" s="359"/>
    </row>
    <row r="585421" spans="40:40">
      <c r="AN585421" s="359"/>
    </row>
    <row r="585481" spans="40:40">
      <c r="AN585481" s="359"/>
    </row>
    <row r="585541" spans="40:40">
      <c r="AN585541" s="359"/>
    </row>
    <row r="585601" spans="40:40">
      <c r="AN585601" s="359"/>
    </row>
    <row r="585661" spans="40:40">
      <c r="AN585661" s="359"/>
    </row>
    <row r="585721" spans="40:40">
      <c r="AN585721" s="359"/>
    </row>
    <row r="585781" spans="40:40">
      <c r="AN585781" s="359"/>
    </row>
    <row r="585841" spans="40:40">
      <c r="AN585841" s="359"/>
    </row>
    <row r="585901" spans="40:40">
      <c r="AN585901" s="359"/>
    </row>
    <row r="585961" spans="40:40">
      <c r="AN585961" s="359"/>
    </row>
    <row r="586021" spans="40:40">
      <c r="AN586021" s="359"/>
    </row>
    <row r="586081" spans="40:40">
      <c r="AN586081" s="359"/>
    </row>
    <row r="586141" spans="40:40">
      <c r="AN586141" s="359"/>
    </row>
    <row r="586201" spans="40:40">
      <c r="AN586201" s="359"/>
    </row>
    <row r="586261" spans="40:40">
      <c r="AN586261" s="359"/>
    </row>
    <row r="586321" spans="40:40">
      <c r="AN586321" s="359"/>
    </row>
    <row r="586381" spans="40:40">
      <c r="AN586381" s="359"/>
    </row>
    <row r="586441" spans="40:40">
      <c r="AN586441" s="359"/>
    </row>
    <row r="586501" spans="40:40">
      <c r="AN586501" s="359"/>
    </row>
    <row r="586561" spans="40:40">
      <c r="AN586561" s="359"/>
    </row>
    <row r="586621" spans="40:40">
      <c r="AN586621" s="359"/>
    </row>
    <row r="586681" spans="40:40">
      <c r="AN586681" s="359"/>
    </row>
    <row r="586741" spans="40:40">
      <c r="AN586741" s="359"/>
    </row>
    <row r="586801" spans="40:40">
      <c r="AN586801" s="359"/>
    </row>
    <row r="586861" spans="40:40">
      <c r="AN586861" s="359"/>
    </row>
    <row r="586921" spans="40:40">
      <c r="AN586921" s="359"/>
    </row>
    <row r="586981" spans="40:40">
      <c r="AN586981" s="359"/>
    </row>
    <row r="587041" spans="40:40">
      <c r="AN587041" s="359"/>
    </row>
    <row r="587101" spans="40:40">
      <c r="AN587101" s="359"/>
    </row>
    <row r="587161" spans="40:40">
      <c r="AN587161" s="359"/>
    </row>
    <row r="587221" spans="40:40">
      <c r="AN587221" s="359"/>
    </row>
    <row r="587281" spans="40:40">
      <c r="AN587281" s="359"/>
    </row>
    <row r="587341" spans="40:40">
      <c r="AN587341" s="359"/>
    </row>
    <row r="587401" spans="40:40">
      <c r="AN587401" s="359"/>
    </row>
    <row r="587461" spans="40:40">
      <c r="AN587461" s="359"/>
    </row>
    <row r="587521" spans="40:40">
      <c r="AN587521" s="359"/>
    </row>
    <row r="587581" spans="40:40">
      <c r="AN587581" s="359"/>
    </row>
    <row r="587641" spans="40:40">
      <c r="AN587641" s="359"/>
    </row>
    <row r="587701" spans="40:40">
      <c r="AN587701" s="359"/>
    </row>
    <row r="587761" spans="40:40">
      <c r="AN587761" s="359"/>
    </row>
    <row r="587821" spans="40:40">
      <c r="AN587821" s="359"/>
    </row>
    <row r="587881" spans="40:40">
      <c r="AN587881" s="359"/>
    </row>
    <row r="587941" spans="40:40">
      <c r="AN587941" s="359"/>
    </row>
    <row r="588001" spans="40:40">
      <c r="AN588001" s="359"/>
    </row>
    <row r="588061" spans="40:40">
      <c r="AN588061" s="359"/>
    </row>
    <row r="588121" spans="40:40">
      <c r="AN588121" s="359"/>
    </row>
    <row r="588181" spans="40:40">
      <c r="AN588181" s="359"/>
    </row>
    <row r="588241" spans="40:40">
      <c r="AN588241" s="359"/>
    </row>
    <row r="588301" spans="40:40">
      <c r="AN588301" s="359"/>
    </row>
    <row r="588361" spans="40:40">
      <c r="AN588361" s="359"/>
    </row>
    <row r="588421" spans="40:40">
      <c r="AN588421" s="359"/>
    </row>
    <row r="588481" spans="40:40">
      <c r="AN588481" s="359"/>
    </row>
    <row r="588541" spans="40:40">
      <c r="AN588541" s="359"/>
    </row>
    <row r="588601" spans="40:40">
      <c r="AN588601" s="359"/>
    </row>
    <row r="588661" spans="40:40">
      <c r="AN588661" s="359"/>
    </row>
    <row r="588721" spans="40:40">
      <c r="AN588721" s="359"/>
    </row>
    <row r="588781" spans="40:40">
      <c r="AN588781" s="359"/>
    </row>
    <row r="588841" spans="40:40">
      <c r="AN588841" s="359"/>
    </row>
    <row r="588901" spans="40:40">
      <c r="AN588901" s="359"/>
    </row>
    <row r="588961" spans="40:40">
      <c r="AN588961" s="359"/>
    </row>
    <row r="589021" spans="40:40">
      <c r="AN589021" s="359"/>
    </row>
    <row r="589081" spans="40:40">
      <c r="AN589081" s="359"/>
    </row>
    <row r="589141" spans="40:40">
      <c r="AN589141" s="359"/>
    </row>
    <row r="589201" spans="40:40">
      <c r="AN589201" s="359"/>
    </row>
    <row r="589261" spans="40:40">
      <c r="AN589261" s="359"/>
    </row>
    <row r="589321" spans="40:40">
      <c r="AN589321" s="359"/>
    </row>
    <row r="589381" spans="40:40">
      <c r="AN589381" s="359"/>
    </row>
    <row r="589441" spans="40:40">
      <c r="AN589441" s="359"/>
    </row>
    <row r="589501" spans="40:40">
      <c r="AN589501" s="359"/>
    </row>
    <row r="589561" spans="40:40">
      <c r="AN589561" s="359"/>
    </row>
    <row r="589621" spans="40:40">
      <c r="AN589621" s="359"/>
    </row>
    <row r="589681" spans="40:40">
      <c r="AN589681" s="359"/>
    </row>
    <row r="589741" spans="40:40">
      <c r="AN589741" s="359"/>
    </row>
    <row r="589801" spans="40:40">
      <c r="AN589801" s="359"/>
    </row>
    <row r="589861" spans="40:40">
      <c r="AN589861" s="359"/>
    </row>
    <row r="589921" spans="40:40">
      <c r="AN589921" s="359"/>
    </row>
    <row r="589981" spans="40:40">
      <c r="AN589981" s="359"/>
    </row>
    <row r="590041" spans="40:40">
      <c r="AN590041" s="359"/>
    </row>
    <row r="590101" spans="40:40">
      <c r="AN590101" s="359"/>
    </row>
    <row r="590161" spans="40:40">
      <c r="AN590161" s="359"/>
    </row>
    <row r="590221" spans="40:40">
      <c r="AN590221" s="359"/>
    </row>
    <row r="590281" spans="40:40">
      <c r="AN590281" s="359"/>
    </row>
    <row r="590341" spans="40:40">
      <c r="AN590341" s="359"/>
    </row>
    <row r="590401" spans="40:40">
      <c r="AN590401" s="359"/>
    </row>
    <row r="590461" spans="40:40">
      <c r="AN590461" s="359"/>
    </row>
    <row r="590521" spans="40:40">
      <c r="AN590521" s="359"/>
    </row>
    <row r="590581" spans="40:40">
      <c r="AN590581" s="359"/>
    </row>
    <row r="590641" spans="40:40">
      <c r="AN590641" s="359"/>
    </row>
    <row r="590701" spans="40:40">
      <c r="AN590701" s="359"/>
    </row>
    <row r="590761" spans="40:40">
      <c r="AN590761" s="359"/>
    </row>
    <row r="590821" spans="40:40">
      <c r="AN590821" s="359"/>
    </row>
    <row r="590881" spans="40:40">
      <c r="AN590881" s="359"/>
    </row>
    <row r="590941" spans="40:40">
      <c r="AN590941" s="359"/>
    </row>
    <row r="591001" spans="40:40">
      <c r="AN591001" s="359"/>
    </row>
    <row r="591061" spans="40:40">
      <c r="AN591061" s="359"/>
    </row>
    <row r="591121" spans="40:40">
      <c r="AN591121" s="359"/>
    </row>
    <row r="591181" spans="40:40">
      <c r="AN591181" s="359"/>
    </row>
    <row r="591241" spans="40:40">
      <c r="AN591241" s="359"/>
    </row>
    <row r="591301" spans="40:40">
      <c r="AN591301" s="359"/>
    </row>
    <row r="591361" spans="40:40">
      <c r="AN591361" s="359"/>
    </row>
    <row r="591421" spans="40:40">
      <c r="AN591421" s="359"/>
    </row>
    <row r="591481" spans="40:40">
      <c r="AN591481" s="359"/>
    </row>
    <row r="591541" spans="40:40">
      <c r="AN591541" s="359"/>
    </row>
    <row r="591601" spans="40:40">
      <c r="AN591601" s="359"/>
    </row>
    <row r="591661" spans="40:40">
      <c r="AN591661" s="359"/>
    </row>
    <row r="591721" spans="40:40">
      <c r="AN591721" s="359"/>
    </row>
    <row r="591781" spans="40:40">
      <c r="AN591781" s="359"/>
    </row>
    <row r="591841" spans="40:40">
      <c r="AN591841" s="359"/>
    </row>
    <row r="591901" spans="40:40">
      <c r="AN591901" s="359"/>
    </row>
    <row r="591961" spans="40:40">
      <c r="AN591961" s="359"/>
    </row>
    <row r="592021" spans="40:40">
      <c r="AN592021" s="359"/>
    </row>
    <row r="592081" spans="40:40">
      <c r="AN592081" s="359"/>
    </row>
    <row r="592141" spans="40:40">
      <c r="AN592141" s="359"/>
    </row>
    <row r="592201" spans="40:40">
      <c r="AN592201" s="359"/>
    </row>
    <row r="592261" spans="40:40">
      <c r="AN592261" s="359"/>
    </row>
    <row r="592321" spans="40:40">
      <c r="AN592321" s="359"/>
    </row>
    <row r="592381" spans="40:40">
      <c r="AN592381" s="359"/>
    </row>
    <row r="592441" spans="40:40">
      <c r="AN592441" s="359"/>
    </row>
    <row r="592501" spans="40:40">
      <c r="AN592501" s="359"/>
    </row>
    <row r="592561" spans="40:40">
      <c r="AN592561" s="359"/>
    </row>
    <row r="592621" spans="40:40">
      <c r="AN592621" s="359"/>
    </row>
    <row r="592681" spans="40:40">
      <c r="AN592681" s="359"/>
    </row>
    <row r="592741" spans="40:40">
      <c r="AN592741" s="359"/>
    </row>
    <row r="592801" spans="40:40">
      <c r="AN592801" s="359"/>
    </row>
    <row r="592861" spans="40:40">
      <c r="AN592861" s="359"/>
    </row>
    <row r="592921" spans="40:40">
      <c r="AN592921" s="359"/>
    </row>
    <row r="592981" spans="40:40">
      <c r="AN592981" s="359"/>
    </row>
    <row r="593041" spans="40:40">
      <c r="AN593041" s="359"/>
    </row>
    <row r="593101" spans="40:40">
      <c r="AN593101" s="359"/>
    </row>
    <row r="593161" spans="40:40">
      <c r="AN593161" s="359"/>
    </row>
    <row r="593221" spans="40:40">
      <c r="AN593221" s="359"/>
    </row>
    <row r="593281" spans="40:40">
      <c r="AN593281" s="359"/>
    </row>
    <row r="593341" spans="40:40">
      <c r="AN593341" s="359"/>
    </row>
    <row r="593401" spans="40:40">
      <c r="AN593401" s="359"/>
    </row>
    <row r="593461" spans="40:40">
      <c r="AN593461" s="359"/>
    </row>
    <row r="593521" spans="40:40">
      <c r="AN593521" s="359"/>
    </row>
    <row r="593581" spans="40:40">
      <c r="AN593581" s="359"/>
    </row>
    <row r="593641" spans="40:40">
      <c r="AN593641" s="359"/>
    </row>
    <row r="593701" spans="40:40">
      <c r="AN593701" s="359"/>
    </row>
    <row r="593761" spans="40:40">
      <c r="AN593761" s="359"/>
    </row>
    <row r="593821" spans="40:40">
      <c r="AN593821" s="359"/>
    </row>
    <row r="593881" spans="40:40">
      <c r="AN593881" s="359"/>
    </row>
    <row r="593941" spans="40:40">
      <c r="AN593941" s="359"/>
    </row>
    <row r="594001" spans="40:40">
      <c r="AN594001" s="359"/>
    </row>
    <row r="594061" spans="40:40">
      <c r="AN594061" s="359"/>
    </row>
    <row r="594121" spans="40:40">
      <c r="AN594121" s="359"/>
    </row>
    <row r="594181" spans="40:40">
      <c r="AN594181" s="359"/>
    </row>
    <row r="594241" spans="40:40">
      <c r="AN594241" s="359"/>
    </row>
    <row r="594301" spans="40:40">
      <c r="AN594301" s="359"/>
    </row>
    <row r="594361" spans="40:40">
      <c r="AN594361" s="359"/>
    </row>
    <row r="594421" spans="40:40">
      <c r="AN594421" s="359"/>
    </row>
    <row r="594481" spans="40:40">
      <c r="AN594481" s="359"/>
    </row>
    <row r="594541" spans="40:40">
      <c r="AN594541" s="359"/>
    </row>
    <row r="594601" spans="40:40">
      <c r="AN594601" s="359"/>
    </row>
    <row r="594661" spans="40:40">
      <c r="AN594661" s="359"/>
    </row>
    <row r="594721" spans="40:40">
      <c r="AN594721" s="359"/>
    </row>
    <row r="594781" spans="40:40">
      <c r="AN594781" s="359"/>
    </row>
    <row r="594841" spans="40:40">
      <c r="AN594841" s="359"/>
    </row>
    <row r="594901" spans="40:40">
      <c r="AN594901" s="359"/>
    </row>
    <row r="594961" spans="40:40">
      <c r="AN594961" s="359"/>
    </row>
    <row r="595021" spans="40:40">
      <c r="AN595021" s="359"/>
    </row>
    <row r="595081" spans="40:40">
      <c r="AN595081" s="359"/>
    </row>
    <row r="595141" spans="40:40">
      <c r="AN595141" s="359"/>
    </row>
    <row r="595201" spans="40:40">
      <c r="AN595201" s="359"/>
    </row>
    <row r="595261" spans="40:40">
      <c r="AN595261" s="359"/>
    </row>
    <row r="595321" spans="40:40">
      <c r="AN595321" s="359"/>
    </row>
    <row r="595381" spans="40:40">
      <c r="AN595381" s="359"/>
    </row>
    <row r="595441" spans="40:40">
      <c r="AN595441" s="359"/>
    </row>
    <row r="595501" spans="40:40">
      <c r="AN595501" s="359"/>
    </row>
    <row r="595561" spans="40:40">
      <c r="AN595561" s="359"/>
    </row>
    <row r="595621" spans="40:40">
      <c r="AN595621" s="359"/>
    </row>
    <row r="595681" spans="40:40">
      <c r="AN595681" s="359"/>
    </row>
    <row r="595741" spans="40:40">
      <c r="AN595741" s="359"/>
    </row>
    <row r="595801" spans="40:40">
      <c r="AN595801" s="359"/>
    </row>
    <row r="595861" spans="40:40">
      <c r="AN595861" s="359"/>
    </row>
    <row r="595921" spans="40:40">
      <c r="AN595921" s="359"/>
    </row>
    <row r="595981" spans="40:40">
      <c r="AN595981" s="359"/>
    </row>
    <row r="596041" spans="40:40">
      <c r="AN596041" s="359"/>
    </row>
    <row r="596101" spans="40:40">
      <c r="AN596101" s="359"/>
    </row>
    <row r="596161" spans="40:40">
      <c r="AN596161" s="359"/>
    </row>
    <row r="596221" spans="40:40">
      <c r="AN596221" s="359"/>
    </row>
    <row r="596281" spans="40:40">
      <c r="AN596281" s="359"/>
    </row>
    <row r="596341" spans="40:40">
      <c r="AN596341" s="359"/>
    </row>
    <row r="596401" spans="40:40">
      <c r="AN596401" s="359"/>
    </row>
    <row r="596461" spans="40:40">
      <c r="AN596461" s="359"/>
    </row>
    <row r="596521" spans="40:40">
      <c r="AN596521" s="359"/>
    </row>
    <row r="596581" spans="40:40">
      <c r="AN596581" s="359"/>
    </row>
    <row r="596641" spans="40:40">
      <c r="AN596641" s="359"/>
    </row>
    <row r="596701" spans="40:40">
      <c r="AN596701" s="359"/>
    </row>
    <row r="596761" spans="40:40">
      <c r="AN596761" s="359"/>
    </row>
    <row r="596821" spans="40:40">
      <c r="AN596821" s="359"/>
    </row>
    <row r="596881" spans="40:40">
      <c r="AN596881" s="359"/>
    </row>
    <row r="596941" spans="40:40">
      <c r="AN596941" s="359"/>
    </row>
    <row r="597001" spans="40:40">
      <c r="AN597001" s="359"/>
    </row>
    <row r="597061" spans="40:40">
      <c r="AN597061" s="359"/>
    </row>
    <row r="597121" spans="40:40">
      <c r="AN597121" s="359"/>
    </row>
    <row r="597181" spans="40:40">
      <c r="AN597181" s="359"/>
    </row>
    <row r="597241" spans="40:40">
      <c r="AN597241" s="359"/>
    </row>
    <row r="597301" spans="40:40">
      <c r="AN597301" s="359"/>
    </row>
    <row r="597361" spans="40:40">
      <c r="AN597361" s="359"/>
    </row>
    <row r="597421" spans="40:40">
      <c r="AN597421" s="359"/>
    </row>
    <row r="597481" spans="40:40">
      <c r="AN597481" s="359"/>
    </row>
    <row r="597541" spans="40:40">
      <c r="AN597541" s="359"/>
    </row>
    <row r="597601" spans="40:40">
      <c r="AN597601" s="359"/>
    </row>
    <row r="597661" spans="40:40">
      <c r="AN597661" s="359"/>
    </row>
    <row r="597721" spans="40:40">
      <c r="AN597721" s="359"/>
    </row>
    <row r="597781" spans="40:40">
      <c r="AN597781" s="359"/>
    </row>
    <row r="597841" spans="40:40">
      <c r="AN597841" s="359"/>
    </row>
    <row r="597901" spans="40:40">
      <c r="AN597901" s="359"/>
    </row>
    <row r="597961" spans="40:40">
      <c r="AN597961" s="359"/>
    </row>
    <row r="598021" spans="40:40">
      <c r="AN598021" s="359"/>
    </row>
    <row r="598081" spans="40:40">
      <c r="AN598081" s="359"/>
    </row>
    <row r="598141" spans="40:40">
      <c r="AN598141" s="359"/>
    </row>
    <row r="598201" spans="40:40">
      <c r="AN598201" s="359"/>
    </row>
    <row r="598261" spans="40:40">
      <c r="AN598261" s="359"/>
    </row>
    <row r="598321" spans="40:40">
      <c r="AN598321" s="359"/>
    </row>
    <row r="598381" spans="40:40">
      <c r="AN598381" s="359"/>
    </row>
    <row r="598441" spans="40:40">
      <c r="AN598441" s="359"/>
    </row>
    <row r="598501" spans="40:40">
      <c r="AN598501" s="359"/>
    </row>
    <row r="598561" spans="40:40">
      <c r="AN598561" s="359"/>
    </row>
    <row r="598621" spans="40:40">
      <c r="AN598621" s="359"/>
    </row>
    <row r="598681" spans="40:40">
      <c r="AN598681" s="359"/>
    </row>
    <row r="598741" spans="40:40">
      <c r="AN598741" s="359"/>
    </row>
    <row r="598801" spans="40:40">
      <c r="AN598801" s="359"/>
    </row>
    <row r="598861" spans="40:40">
      <c r="AN598861" s="359"/>
    </row>
    <row r="598921" spans="40:40">
      <c r="AN598921" s="359"/>
    </row>
    <row r="598981" spans="40:40">
      <c r="AN598981" s="359"/>
    </row>
    <row r="599041" spans="40:40">
      <c r="AN599041" s="359"/>
    </row>
    <row r="599101" spans="40:40">
      <c r="AN599101" s="359"/>
    </row>
    <row r="599161" spans="40:40">
      <c r="AN599161" s="359"/>
    </row>
    <row r="599221" spans="40:40">
      <c r="AN599221" s="359"/>
    </row>
    <row r="599281" spans="40:40">
      <c r="AN599281" s="359"/>
    </row>
    <row r="599341" spans="40:40">
      <c r="AN599341" s="359"/>
    </row>
    <row r="599401" spans="40:40">
      <c r="AN599401" s="359"/>
    </row>
    <row r="599461" spans="40:40">
      <c r="AN599461" s="359"/>
    </row>
    <row r="599521" spans="40:40">
      <c r="AN599521" s="359"/>
    </row>
    <row r="599581" spans="40:40">
      <c r="AN599581" s="359"/>
    </row>
    <row r="599641" spans="40:40">
      <c r="AN599641" s="359"/>
    </row>
    <row r="599701" spans="40:40">
      <c r="AN599701" s="359"/>
    </row>
    <row r="599761" spans="40:40">
      <c r="AN599761" s="359"/>
    </row>
    <row r="599821" spans="40:40">
      <c r="AN599821" s="359"/>
    </row>
    <row r="599881" spans="40:40">
      <c r="AN599881" s="359"/>
    </row>
    <row r="599941" spans="40:40">
      <c r="AN599941" s="359"/>
    </row>
    <row r="600001" spans="40:40">
      <c r="AN600001" s="359"/>
    </row>
    <row r="600061" spans="40:40">
      <c r="AN600061" s="359"/>
    </row>
    <row r="600121" spans="40:40">
      <c r="AN600121" s="359"/>
    </row>
    <row r="600181" spans="40:40">
      <c r="AN600181" s="359"/>
    </row>
    <row r="600241" spans="40:40">
      <c r="AN600241" s="359"/>
    </row>
    <row r="600301" spans="40:40">
      <c r="AN600301" s="359"/>
    </row>
    <row r="600361" spans="40:40">
      <c r="AN600361" s="359"/>
    </row>
    <row r="600421" spans="40:40">
      <c r="AN600421" s="359"/>
    </row>
    <row r="600481" spans="40:40">
      <c r="AN600481" s="359"/>
    </row>
    <row r="600541" spans="40:40">
      <c r="AN600541" s="359"/>
    </row>
    <row r="600601" spans="40:40">
      <c r="AN600601" s="359"/>
    </row>
    <row r="600661" spans="40:40">
      <c r="AN600661" s="359"/>
    </row>
    <row r="600721" spans="40:40">
      <c r="AN600721" s="359"/>
    </row>
    <row r="600781" spans="40:40">
      <c r="AN600781" s="359"/>
    </row>
    <row r="600841" spans="40:40">
      <c r="AN600841" s="359"/>
    </row>
    <row r="600901" spans="40:40">
      <c r="AN600901" s="359"/>
    </row>
    <row r="600961" spans="40:40">
      <c r="AN600961" s="359"/>
    </row>
    <row r="601021" spans="40:40">
      <c r="AN601021" s="359"/>
    </row>
    <row r="601081" spans="40:40">
      <c r="AN601081" s="359"/>
    </row>
    <row r="601141" spans="40:40">
      <c r="AN601141" s="359"/>
    </row>
    <row r="601201" spans="40:40">
      <c r="AN601201" s="359"/>
    </row>
    <row r="601261" spans="40:40">
      <c r="AN601261" s="359"/>
    </row>
    <row r="601321" spans="40:40">
      <c r="AN601321" s="359"/>
    </row>
    <row r="601381" spans="40:40">
      <c r="AN601381" s="359"/>
    </row>
    <row r="601441" spans="40:40">
      <c r="AN601441" s="359"/>
    </row>
    <row r="601501" spans="40:40">
      <c r="AN601501" s="359"/>
    </row>
    <row r="601561" spans="40:40">
      <c r="AN601561" s="359"/>
    </row>
    <row r="601621" spans="40:40">
      <c r="AN601621" s="359"/>
    </row>
    <row r="601681" spans="40:40">
      <c r="AN601681" s="359"/>
    </row>
    <row r="601741" spans="40:40">
      <c r="AN601741" s="359"/>
    </row>
    <row r="601801" spans="40:40">
      <c r="AN601801" s="359"/>
    </row>
    <row r="601861" spans="40:40">
      <c r="AN601861" s="359"/>
    </row>
    <row r="601921" spans="40:40">
      <c r="AN601921" s="359"/>
    </row>
    <row r="601981" spans="40:40">
      <c r="AN601981" s="359"/>
    </row>
    <row r="602041" spans="40:40">
      <c r="AN602041" s="359"/>
    </row>
    <row r="602101" spans="40:40">
      <c r="AN602101" s="359"/>
    </row>
    <row r="602161" spans="40:40">
      <c r="AN602161" s="359"/>
    </row>
    <row r="602221" spans="40:40">
      <c r="AN602221" s="359"/>
    </row>
    <row r="602281" spans="40:40">
      <c r="AN602281" s="359"/>
    </row>
    <row r="602341" spans="40:40">
      <c r="AN602341" s="359"/>
    </row>
    <row r="602401" spans="40:40">
      <c r="AN602401" s="359"/>
    </row>
    <row r="602461" spans="40:40">
      <c r="AN602461" s="359"/>
    </row>
    <row r="602521" spans="40:40">
      <c r="AN602521" s="359"/>
    </row>
    <row r="602581" spans="40:40">
      <c r="AN602581" s="359"/>
    </row>
    <row r="602641" spans="40:40">
      <c r="AN602641" s="359"/>
    </row>
    <row r="602701" spans="40:40">
      <c r="AN602701" s="359"/>
    </row>
    <row r="602761" spans="40:40">
      <c r="AN602761" s="359"/>
    </row>
    <row r="602821" spans="40:40">
      <c r="AN602821" s="359"/>
    </row>
    <row r="602881" spans="40:40">
      <c r="AN602881" s="359"/>
    </row>
    <row r="602941" spans="40:40">
      <c r="AN602941" s="359"/>
    </row>
    <row r="603001" spans="40:40">
      <c r="AN603001" s="359"/>
    </row>
    <row r="603061" spans="40:40">
      <c r="AN603061" s="359"/>
    </row>
    <row r="603121" spans="40:40">
      <c r="AN603121" s="359"/>
    </row>
    <row r="603181" spans="40:40">
      <c r="AN603181" s="359"/>
    </row>
    <row r="603241" spans="40:40">
      <c r="AN603241" s="359"/>
    </row>
    <row r="603301" spans="40:40">
      <c r="AN603301" s="359"/>
    </row>
    <row r="603361" spans="40:40">
      <c r="AN603361" s="359"/>
    </row>
    <row r="603421" spans="40:40">
      <c r="AN603421" s="359"/>
    </row>
    <row r="603481" spans="40:40">
      <c r="AN603481" s="359"/>
    </row>
    <row r="603541" spans="40:40">
      <c r="AN603541" s="359"/>
    </row>
    <row r="603601" spans="40:40">
      <c r="AN603601" s="359"/>
    </row>
    <row r="603661" spans="40:40">
      <c r="AN603661" s="359"/>
    </row>
    <row r="603721" spans="40:40">
      <c r="AN603721" s="359"/>
    </row>
    <row r="603781" spans="40:40">
      <c r="AN603781" s="359"/>
    </row>
    <row r="603841" spans="40:40">
      <c r="AN603841" s="359"/>
    </row>
    <row r="603901" spans="40:40">
      <c r="AN603901" s="359"/>
    </row>
    <row r="603961" spans="40:40">
      <c r="AN603961" s="359"/>
    </row>
    <row r="604021" spans="40:40">
      <c r="AN604021" s="359"/>
    </row>
    <row r="604081" spans="40:40">
      <c r="AN604081" s="359"/>
    </row>
    <row r="604141" spans="40:40">
      <c r="AN604141" s="359"/>
    </row>
    <row r="604201" spans="40:40">
      <c r="AN604201" s="359"/>
    </row>
    <row r="604261" spans="40:40">
      <c r="AN604261" s="359"/>
    </row>
    <row r="604321" spans="40:40">
      <c r="AN604321" s="359"/>
    </row>
    <row r="604381" spans="40:40">
      <c r="AN604381" s="359"/>
    </row>
    <row r="604441" spans="40:40">
      <c r="AN604441" s="359"/>
    </row>
    <row r="604501" spans="40:40">
      <c r="AN604501" s="359"/>
    </row>
    <row r="604561" spans="40:40">
      <c r="AN604561" s="359"/>
    </row>
    <row r="604621" spans="40:40">
      <c r="AN604621" s="359"/>
    </row>
    <row r="604681" spans="40:40">
      <c r="AN604681" s="359"/>
    </row>
    <row r="604741" spans="40:40">
      <c r="AN604741" s="359"/>
    </row>
    <row r="604801" spans="40:40">
      <c r="AN604801" s="359"/>
    </row>
    <row r="604861" spans="40:40">
      <c r="AN604861" s="359"/>
    </row>
    <row r="604921" spans="40:40">
      <c r="AN604921" s="359"/>
    </row>
    <row r="604981" spans="40:40">
      <c r="AN604981" s="359"/>
    </row>
    <row r="605041" spans="40:40">
      <c r="AN605041" s="359"/>
    </row>
    <row r="605101" spans="40:40">
      <c r="AN605101" s="359"/>
    </row>
    <row r="605161" spans="40:40">
      <c r="AN605161" s="359"/>
    </row>
    <row r="605221" spans="40:40">
      <c r="AN605221" s="359"/>
    </row>
    <row r="605281" spans="40:40">
      <c r="AN605281" s="359"/>
    </row>
    <row r="605341" spans="40:40">
      <c r="AN605341" s="359"/>
    </row>
    <row r="605401" spans="40:40">
      <c r="AN605401" s="359"/>
    </row>
    <row r="605461" spans="40:40">
      <c r="AN605461" s="359"/>
    </row>
    <row r="605521" spans="40:40">
      <c r="AN605521" s="359"/>
    </row>
    <row r="605581" spans="40:40">
      <c r="AN605581" s="359"/>
    </row>
    <row r="605641" spans="40:40">
      <c r="AN605641" s="359"/>
    </row>
    <row r="605701" spans="40:40">
      <c r="AN605701" s="359"/>
    </row>
    <row r="605761" spans="40:40">
      <c r="AN605761" s="359"/>
    </row>
    <row r="605821" spans="40:40">
      <c r="AN605821" s="359"/>
    </row>
    <row r="605881" spans="40:40">
      <c r="AN605881" s="359"/>
    </row>
    <row r="605941" spans="40:40">
      <c r="AN605941" s="359"/>
    </row>
    <row r="606001" spans="40:40">
      <c r="AN606001" s="359"/>
    </row>
    <row r="606061" spans="40:40">
      <c r="AN606061" s="359"/>
    </row>
    <row r="606121" spans="40:40">
      <c r="AN606121" s="359"/>
    </row>
    <row r="606181" spans="40:40">
      <c r="AN606181" s="359"/>
    </row>
    <row r="606241" spans="40:40">
      <c r="AN606241" s="359"/>
    </row>
    <row r="606301" spans="40:40">
      <c r="AN606301" s="359"/>
    </row>
    <row r="606361" spans="40:40">
      <c r="AN606361" s="359"/>
    </row>
    <row r="606421" spans="40:40">
      <c r="AN606421" s="359"/>
    </row>
    <row r="606481" spans="40:40">
      <c r="AN606481" s="359"/>
    </row>
    <row r="606541" spans="40:40">
      <c r="AN606541" s="359"/>
    </row>
    <row r="606601" spans="40:40">
      <c r="AN606601" s="359"/>
    </row>
    <row r="606661" spans="40:40">
      <c r="AN606661" s="359"/>
    </row>
    <row r="606721" spans="40:40">
      <c r="AN606721" s="359"/>
    </row>
    <row r="606781" spans="40:40">
      <c r="AN606781" s="359"/>
    </row>
    <row r="606841" spans="40:40">
      <c r="AN606841" s="359"/>
    </row>
    <row r="606901" spans="40:40">
      <c r="AN606901" s="359"/>
    </row>
    <row r="606961" spans="40:40">
      <c r="AN606961" s="359"/>
    </row>
    <row r="607021" spans="40:40">
      <c r="AN607021" s="359"/>
    </row>
    <row r="607081" spans="40:40">
      <c r="AN607081" s="359"/>
    </row>
    <row r="607141" spans="40:40">
      <c r="AN607141" s="359"/>
    </row>
    <row r="607201" spans="40:40">
      <c r="AN607201" s="359"/>
    </row>
    <row r="607261" spans="40:40">
      <c r="AN607261" s="359"/>
    </row>
    <row r="607321" spans="40:40">
      <c r="AN607321" s="359"/>
    </row>
    <row r="607381" spans="40:40">
      <c r="AN607381" s="359"/>
    </row>
    <row r="607441" spans="40:40">
      <c r="AN607441" s="359"/>
    </row>
    <row r="607501" spans="40:40">
      <c r="AN607501" s="359"/>
    </row>
    <row r="607561" spans="40:40">
      <c r="AN607561" s="359"/>
    </row>
    <row r="607621" spans="40:40">
      <c r="AN607621" s="359"/>
    </row>
    <row r="607681" spans="40:40">
      <c r="AN607681" s="359"/>
    </row>
    <row r="607741" spans="40:40">
      <c r="AN607741" s="359"/>
    </row>
    <row r="607801" spans="40:40">
      <c r="AN607801" s="359"/>
    </row>
    <row r="607861" spans="40:40">
      <c r="AN607861" s="359"/>
    </row>
    <row r="607921" spans="40:40">
      <c r="AN607921" s="359"/>
    </row>
    <row r="607981" spans="40:40">
      <c r="AN607981" s="359"/>
    </row>
    <row r="608041" spans="40:40">
      <c r="AN608041" s="359"/>
    </row>
    <row r="608101" spans="40:40">
      <c r="AN608101" s="359"/>
    </row>
    <row r="608161" spans="40:40">
      <c r="AN608161" s="359"/>
    </row>
    <row r="608221" spans="40:40">
      <c r="AN608221" s="359"/>
    </row>
    <row r="608281" spans="40:40">
      <c r="AN608281" s="359"/>
    </row>
    <row r="608341" spans="40:40">
      <c r="AN608341" s="359"/>
    </row>
    <row r="608401" spans="40:40">
      <c r="AN608401" s="359"/>
    </row>
    <row r="608461" spans="40:40">
      <c r="AN608461" s="359"/>
    </row>
    <row r="608521" spans="40:40">
      <c r="AN608521" s="359"/>
    </row>
    <row r="608581" spans="40:40">
      <c r="AN608581" s="359"/>
    </row>
    <row r="608641" spans="40:40">
      <c r="AN608641" s="359"/>
    </row>
    <row r="608701" spans="40:40">
      <c r="AN608701" s="359"/>
    </row>
    <row r="608761" spans="40:40">
      <c r="AN608761" s="359"/>
    </row>
    <row r="608821" spans="40:40">
      <c r="AN608821" s="359"/>
    </row>
    <row r="608881" spans="40:40">
      <c r="AN608881" s="359"/>
    </row>
    <row r="608941" spans="40:40">
      <c r="AN608941" s="359"/>
    </row>
    <row r="609001" spans="40:40">
      <c r="AN609001" s="359"/>
    </row>
    <row r="609061" spans="40:40">
      <c r="AN609061" s="359"/>
    </row>
    <row r="609121" spans="40:40">
      <c r="AN609121" s="359"/>
    </row>
    <row r="609181" spans="40:40">
      <c r="AN609181" s="359"/>
    </row>
    <row r="609241" spans="40:40">
      <c r="AN609241" s="359"/>
    </row>
    <row r="609301" spans="40:40">
      <c r="AN609301" s="359"/>
    </row>
    <row r="609361" spans="40:40">
      <c r="AN609361" s="359"/>
    </row>
    <row r="609421" spans="40:40">
      <c r="AN609421" s="359"/>
    </row>
    <row r="609481" spans="40:40">
      <c r="AN609481" s="359"/>
    </row>
    <row r="609541" spans="40:40">
      <c r="AN609541" s="359"/>
    </row>
    <row r="609601" spans="40:40">
      <c r="AN609601" s="359"/>
    </row>
    <row r="609661" spans="40:40">
      <c r="AN609661" s="359"/>
    </row>
    <row r="609721" spans="40:40">
      <c r="AN609721" s="359"/>
    </row>
    <row r="609781" spans="40:40">
      <c r="AN609781" s="359"/>
    </row>
    <row r="609841" spans="40:40">
      <c r="AN609841" s="359"/>
    </row>
    <row r="609901" spans="40:40">
      <c r="AN609901" s="359"/>
    </row>
    <row r="609961" spans="40:40">
      <c r="AN609961" s="359"/>
    </row>
    <row r="610021" spans="40:40">
      <c r="AN610021" s="359"/>
    </row>
    <row r="610081" spans="40:40">
      <c r="AN610081" s="359"/>
    </row>
    <row r="610141" spans="40:40">
      <c r="AN610141" s="359"/>
    </row>
    <row r="610201" spans="40:40">
      <c r="AN610201" s="359"/>
    </row>
    <row r="610261" spans="40:40">
      <c r="AN610261" s="359"/>
    </row>
    <row r="610321" spans="40:40">
      <c r="AN610321" s="359"/>
    </row>
    <row r="610381" spans="40:40">
      <c r="AN610381" s="359"/>
    </row>
    <row r="610441" spans="40:40">
      <c r="AN610441" s="359"/>
    </row>
    <row r="610501" spans="40:40">
      <c r="AN610501" s="359"/>
    </row>
    <row r="610561" spans="40:40">
      <c r="AN610561" s="359"/>
    </row>
    <row r="610621" spans="40:40">
      <c r="AN610621" s="359"/>
    </row>
    <row r="610681" spans="40:40">
      <c r="AN610681" s="359"/>
    </row>
    <row r="610741" spans="40:40">
      <c r="AN610741" s="359"/>
    </row>
    <row r="610801" spans="40:40">
      <c r="AN610801" s="359"/>
    </row>
    <row r="610861" spans="40:40">
      <c r="AN610861" s="359"/>
    </row>
    <row r="610921" spans="40:40">
      <c r="AN610921" s="359"/>
    </row>
    <row r="610981" spans="40:40">
      <c r="AN610981" s="359"/>
    </row>
    <row r="611041" spans="40:40">
      <c r="AN611041" s="359"/>
    </row>
    <row r="611101" spans="40:40">
      <c r="AN611101" s="359"/>
    </row>
    <row r="611161" spans="40:40">
      <c r="AN611161" s="359"/>
    </row>
    <row r="611221" spans="40:40">
      <c r="AN611221" s="359"/>
    </row>
    <row r="611281" spans="40:40">
      <c r="AN611281" s="359"/>
    </row>
    <row r="611341" spans="40:40">
      <c r="AN611341" s="359"/>
    </row>
    <row r="611401" spans="40:40">
      <c r="AN611401" s="359"/>
    </row>
    <row r="611461" spans="40:40">
      <c r="AN611461" s="359"/>
    </row>
    <row r="611521" spans="40:40">
      <c r="AN611521" s="359"/>
    </row>
    <row r="611581" spans="40:40">
      <c r="AN611581" s="359"/>
    </row>
    <row r="611641" spans="40:40">
      <c r="AN611641" s="359"/>
    </row>
    <row r="611701" spans="40:40">
      <c r="AN611701" s="359"/>
    </row>
    <row r="611761" spans="40:40">
      <c r="AN611761" s="359"/>
    </row>
    <row r="611821" spans="40:40">
      <c r="AN611821" s="359"/>
    </row>
    <row r="611881" spans="40:40">
      <c r="AN611881" s="359"/>
    </row>
    <row r="611941" spans="40:40">
      <c r="AN611941" s="359"/>
    </row>
    <row r="612001" spans="40:40">
      <c r="AN612001" s="359"/>
    </row>
    <row r="612061" spans="40:40">
      <c r="AN612061" s="359"/>
    </row>
    <row r="612121" spans="40:40">
      <c r="AN612121" s="359"/>
    </row>
    <row r="612181" spans="40:40">
      <c r="AN612181" s="359"/>
    </row>
    <row r="612241" spans="40:40">
      <c r="AN612241" s="359"/>
    </row>
    <row r="612301" spans="40:40">
      <c r="AN612301" s="359"/>
    </row>
    <row r="612361" spans="40:40">
      <c r="AN612361" s="359"/>
    </row>
    <row r="612421" spans="40:40">
      <c r="AN612421" s="359"/>
    </row>
    <row r="612481" spans="40:40">
      <c r="AN612481" s="359"/>
    </row>
    <row r="612541" spans="40:40">
      <c r="AN612541" s="359"/>
    </row>
    <row r="612601" spans="40:40">
      <c r="AN612601" s="359"/>
    </row>
    <row r="612661" spans="40:40">
      <c r="AN612661" s="359"/>
    </row>
    <row r="612721" spans="40:40">
      <c r="AN612721" s="359"/>
    </row>
    <row r="612781" spans="40:40">
      <c r="AN612781" s="359"/>
    </row>
    <row r="612841" spans="40:40">
      <c r="AN612841" s="359"/>
    </row>
    <row r="612901" spans="40:40">
      <c r="AN612901" s="359"/>
    </row>
    <row r="612961" spans="40:40">
      <c r="AN612961" s="359"/>
    </row>
    <row r="613021" spans="40:40">
      <c r="AN613021" s="359"/>
    </row>
    <row r="613081" spans="40:40">
      <c r="AN613081" s="359"/>
    </row>
    <row r="613141" spans="40:40">
      <c r="AN613141" s="359"/>
    </row>
    <row r="613201" spans="40:40">
      <c r="AN613201" s="359"/>
    </row>
    <row r="613261" spans="40:40">
      <c r="AN613261" s="359"/>
    </row>
    <row r="613321" spans="40:40">
      <c r="AN613321" s="359"/>
    </row>
    <row r="613381" spans="40:40">
      <c r="AN613381" s="359"/>
    </row>
    <row r="613441" spans="40:40">
      <c r="AN613441" s="359"/>
    </row>
    <row r="613501" spans="40:40">
      <c r="AN613501" s="359"/>
    </row>
    <row r="613561" spans="40:40">
      <c r="AN613561" s="359"/>
    </row>
    <row r="613621" spans="40:40">
      <c r="AN613621" s="359"/>
    </row>
    <row r="613681" spans="40:40">
      <c r="AN613681" s="359"/>
    </row>
    <row r="613741" spans="40:40">
      <c r="AN613741" s="359"/>
    </row>
    <row r="613801" spans="40:40">
      <c r="AN613801" s="359"/>
    </row>
    <row r="613861" spans="40:40">
      <c r="AN613861" s="359"/>
    </row>
    <row r="613921" spans="40:40">
      <c r="AN613921" s="359"/>
    </row>
    <row r="613981" spans="40:40">
      <c r="AN613981" s="359"/>
    </row>
    <row r="614041" spans="40:40">
      <c r="AN614041" s="359"/>
    </row>
    <row r="614101" spans="40:40">
      <c r="AN614101" s="359"/>
    </row>
    <row r="614161" spans="40:40">
      <c r="AN614161" s="359"/>
    </row>
    <row r="614221" spans="40:40">
      <c r="AN614221" s="359"/>
    </row>
    <row r="614281" spans="40:40">
      <c r="AN614281" s="359"/>
    </row>
    <row r="614341" spans="40:40">
      <c r="AN614341" s="359"/>
    </row>
    <row r="614401" spans="40:40">
      <c r="AN614401" s="359"/>
    </row>
    <row r="614461" spans="40:40">
      <c r="AN614461" s="359"/>
    </row>
    <row r="614521" spans="40:40">
      <c r="AN614521" s="359"/>
    </row>
    <row r="614581" spans="40:40">
      <c r="AN614581" s="359"/>
    </row>
    <row r="614641" spans="40:40">
      <c r="AN614641" s="359"/>
    </row>
    <row r="614701" spans="40:40">
      <c r="AN614701" s="359"/>
    </row>
    <row r="614761" spans="40:40">
      <c r="AN614761" s="359"/>
    </row>
    <row r="614821" spans="40:40">
      <c r="AN614821" s="359"/>
    </row>
    <row r="614881" spans="40:40">
      <c r="AN614881" s="359"/>
    </row>
    <row r="614941" spans="40:40">
      <c r="AN614941" s="359"/>
    </row>
    <row r="615001" spans="40:40">
      <c r="AN615001" s="359"/>
    </row>
    <row r="615061" spans="40:40">
      <c r="AN615061" s="359"/>
    </row>
    <row r="615121" spans="40:40">
      <c r="AN615121" s="359"/>
    </row>
    <row r="615181" spans="40:40">
      <c r="AN615181" s="359"/>
    </row>
    <row r="615241" spans="40:40">
      <c r="AN615241" s="359"/>
    </row>
    <row r="615301" spans="40:40">
      <c r="AN615301" s="359"/>
    </row>
    <row r="615361" spans="40:40">
      <c r="AN615361" s="359"/>
    </row>
    <row r="615421" spans="40:40">
      <c r="AN615421" s="359"/>
    </row>
    <row r="615481" spans="40:40">
      <c r="AN615481" s="359"/>
    </row>
    <row r="615541" spans="40:40">
      <c r="AN615541" s="359"/>
    </row>
    <row r="615601" spans="40:40">
      <c r="AN615601" s="359"/>
    </row>
    <row r="615661" spans="40:40">
      <c r="AN615661" s="359"/>
    </row>
    <row r="615721" spans="40:40">
      <c r="AN615721" s="359"/>
    </row>
    <row r="615781" spans="40:40">
      <c r="AN615781" s="359"/>
    </row>
    <row r="615841" spans="40:40">
      <c r="AN615841" s="359"/>
    </row>
    <row r="615901" spans="40:40">
      <c r="AN615901" s="359"/>
    </row>
    <row r="615961" spans="40:40">
      <c r="AN615961" s="359"/>
    </row>
    <row r="616021" spans="40:40">
      <c r="AN616021" s="359"/>
    </row>
    <row r="616081" spans="40:40">
      <c r="AN616081" s="359"/>
    </row>
    <row r="616141" spans="40:40">
      <c r="AN616141" s="359"/>
    </row>
    <row r="616201" spans="40:40">
      <c r="AN616201" s="359"/>
    </row>
    <row r="616261" spans="40:40">
      <c r="AN616261" s="359"/>
    </row>
    <row r="616321" spans="40:40">
      <c r="AN616321" s="359"/>
    </row>
    <row r="616381" spans="40:40">
      <c r="AN616381" s="359"/>
    </row>
    <row r="616441" spans="40:40">
      <c r="AN616441" s="359"/>
    </row>
    <row r="616501" spans="40:40">
      <c r="AN616501" s="359"/>
    </row>
    <row r="616561" spans="40:40">
      <c r="AN616561" s="359"/>
    </row>
    <row r="616621" spans="40:40">
      <c r="AN616621" s="359"/>
    </row>
    <row r="616681" spans="40:40">
      <c r="AN616681" s="359"/>
    </row>
    <row r="616741" spans="40:40">
      <c r="AN616741" s="359"/>
    </row>
    <row r="616801" spans="40:40">
      <c r="AN616801" s="359"/>
    </row>
    <row r="616861" spans="40:40">
      <c r="AN616861" s="359"/>
    </row>
    <row r="616921" spans="40:40">
      <c r="AN616921" s="359"/>
    </row>
    <row r="616981" spans="40:40">
      <c r="AN616981" s="359"/>
    </row>
    <row r="617041" spans="40:40">
      <c r="AN617041" s="359"/>
    </row>
    <row r="617101" spans="40:40">
      <c r="AN617101" s="359"/>
    </row>
    <row r="617161" spans="40:40">
      <c r="AN617161" s="359"/>
    </row>
    <row r="617221" spans="40:40">
      <c r="AN617221" s="359"/>
    </row>
    <row r="617281" spans="40:40">
      <c r="AN617281" s="359"/>
    </row>
    <row r="617341" spans="40:40">
      <c r="AN617341" s="359"/>
    </row>
    <row r="617401" spans="40:40">
      <c r="AN617401" s="359"/>
    </row>
    <row r="617461" spans="40:40">
      <c r="AN617461" s="359"/>
    </row>
    <row r="617521" spans="40:40">
      <c r="AN617521" s="359"/>
    </row>
    <row r="617581" spans="40:40">
      <c r="AN617581" s="359"/>
    </row>
    <row r="617641" spans="40:40">
      <c r="AN617641" s="359"/>
    </row>
    <row r="617701" spans="40:40">
      <c r="AN617701" s="359"/>
    </row>
    <row r="617761" spans="40:40">
      <c r="AN617761" s="359"/>
    </row>
    <row r="617821" spans="40:40">
      <c r="AN617821" s="359"/>
    </row>
    <row r="617881" spans="40:40">
      <c r="AN617881" s="359"/>
    </row>
    <row r="617941" spans="40:40">
      <c r="AN617941" s="359"/>
    </row>
    <row r="618001" spans="40:40">
      <c r="AN618001" s="359"/>
    </row>
    <row r="618061" spans="40:40">
      <c r="AN618061" s="359"/>
    </row>
    <row r="618121" spans="40:40">
      <c r="AN618121" s="359"/>
    </row>
    <row r="618181" spans="40:40">
      <c r="AN618181" s="359"/>
    </row>
    <row r="618241" spans="40:40">
      <c r="AN618241" s="359"/>
    </row>
    <row r="618301" spans="40:40">
      <c r="AN618301" s="359"/>
    </row>
    <row r="618361" spans="40:40">
      <c r="AN618361" s="359"/>
    </row>
    <row r="618421" spans="40:40">
      <c r="AN618421" s="359"/>
    </row>
    <row r="618481" spans="40:40">
      <c r="AN618481" s="359"/>
    </row>
    <row r="618541" spans="40:40">
      <c r="AN618541" s="359"/>
    </row>
    <row r="618601" spans="40:40">
      <c r="AN618601" s="359"/>
    </row>
    <row r="618661" spans="40:40">
      <c r="AN618661" s="359"/>
    </row>
    <row r="618721" spans="40:40">
      <c r="AN618721" s="359"/>
    </row>
    <row r="618781" spans="40:40">
      <c r="AN618781" s="359"/>
    </row>
    <row r="618841" spans="40:40">
      <c r="AN618841" s="359"/>
    </row>
    <row r="618901" spans="40:40">
      <c r="AN618901" s="359"/>
    </row>
    <row r="618961" spans="40:40">
      <c r="AN618961" s="359"/>
    </row>
    <row r="619021" spans="40:40">
      <c r="AN619021" s="359"/>
    </row>
    <row r="619081" spans="40:40">
      <c r="AN619081" s="359"/>
    </row>
    <row r="619141" spans="40:40">
      <c r="AN619141" s="359"/>
    </row>
    <row r="619201" spans="40:40">
      <c r="AN619201" s="359"/>
    </row>
    <row r="619261" spans="40:40">
      <c r="AN619261" s="359"/>
    </row>
    <row r="619321" spans="40:40">
      <c r="AN619321" s="359"/>
    </row>
    <row r="619381" spans="40:40">
      <c r="AN619381" s="359"/>
    </row>
    <row r="619441" spans="40:40">
      <c r="AN619441" s="359"/>
    </row>
    <row r="619501" spans="40:40">
      <c r="AN619501" s="359"/>
    </row>
    <row r="619561" spans="40:40">
      <c r="AN619561" s="359"/>
    </row>
    <row r="619621" spans="40:40">
      <c r="AN619621" s="359"/>
    </row>
    <row r="619681" spans="40:40">
      <c r="AN619681" s="359"/>
    </row>
    <row r="619741" spans="40:40">
      <c r="AN619741" s="359"/>
    </row>
    <row r="619801" spans="40:40">
      <c r="AN619801" s="359"/>
    </row>
    <row r="619861" spans="40:40">
      <c r="AN619861" s="359"/>
    </row>
    <row r="619921" spans="40:40">
      <c r="AN619921" s="359"/>
    </row>
    <row r="619981" spans="40:40">
      <c r="AN619981" s="359"/>
    </row>
    <row r="620041" spans="40:40">
      <c r="AN620041" s="359"/>
    </row>
    <row r="620101" spans="40:40">
      <c r="AN620101" s="359"/>
    </row>
    <row r="620161" spans="40:40">
      <c r="AN620161" s="359"/>
    </row>
    <row r="620221" spans="40:40">
      <c r="AN620221" s="359"/>
    </row>
    <row r="620281" spans="40:40">
      <c r="AN620281" s="359"/>
    </row>
    <row r="620341" spans="40:40">
      <c r="AN620341" s="359"/>
    </row>
    <row r="620401" spans="40:40">
      <c r="AN620401" s="359"/>
    </row>
    <row r="620461" spans="40:40">
      <c r="AN620461" s="359"/>
    </row>
    <row r="620521" spans="40:40">
      <c r="AN620521" s="359"/>
    </row>
    <row r="620581" spans="40:40">
      <c r="AN620581" s="359"/>
    </row>
    <row r="620641" spans="40:40">
      <c r="AN620641" s="359"/>
    </row>
    <row r="620701" spans="40:40">
      <c r="AN620701" s="359"/>
    </row>
    <row r="620761" spans="40:40">
      <c r="AN620761" s="359"/>
    </row>
    <row r="620821" spans="40:40">
      <c r="AN620821" s="359"/>
    </row>
    <row r="620881" spans="40:40">
      <c r="AN620881" s="359"/>
    </row>
    <row r="620941" spans="40:40">
      <c r="AN620941" s="359"/>
    </row>
    <row r="621001" spans="40:40">
      <c r="AN621001" s="359"/>
    </row>
    <row r="621061" spans="40:40">
      <c r="AN621061" s="359"/>
    </row>
    <row r="621121" spans="40:40">
      <c r="AN621121" s="359"/>
    </row>
    <row r="621181" spans="40:40">
      <c r="AN621181" s="359"/>
    </row>
    <row r="621241" spans="40:40">
      <c r="AN621241" s="359"/>
    </row>
    <row r="621301" spans="40:40">
      <c r="AN621301" s="359"/>
    </row>
    <row r="621361" spans="40:40">
      <c r="AN621361" s="359"/>
    </row>
    <row r="621421" spans="40:40">
      <c r="AN621421" s="359"/>
    </row>
    <row r="621481" spans="40:40">
      <c r="AN621481" s="359"/>
    </row>
    <row r="621541" spans="40:40">
      <c r="AN621541" s="359"/>
    </row>
    <row r="621601" spans="40:40">
      <c r="AN621601" s="359"/>
    </row>
    <row r="621661" spans="40:40">
      <c r="AN621661" s="359"/>
    </row>
    <row r="621721" spans="40:40">
      <c r="AN621721" s="359"/>
    </row>
    <row r="621781" spans="40:40">
      <c r="AN621781" s="359"/>
    </row>
    <row r="621841" spans="40:40">
      <c r="AN621841" s="359"/>
    </row>
    <row r="621901" spans="40:40">
      <c r="AN621901" s="359"/>
    </row>
    <row r="621961" spans="40:40">
      <c r="AN621961" s="359"/>
    </row>
    <row r="622021" spans="40:40">
      <c r="AN622021" s="359"/>
    </row>
    <row r="622081" spans="40:40">
      <c r="AN622081" s="359"/>
    </row>
    <row r="622141" spans="40:40">
      <c r="AN622141" s="359"/>
    </row>
    <row r="622201" spans="40:40">
      <c r="AN622201" s="359"/>
    </row>
    <row r="622261" spans="40:40">
      <c r="AN622261" s="359"/>
    </row>
    <row r="622321" spans="40:40">
      <c r="AN622321" s="359"/>
    </row>
    <row r="622381" spans="40:40">
      <c r="AN622381" s="359"/>
    </row>
    <row r="622441" spans="40:40">
      <c r="AN622441" s="359"/>
    </row>
    <row r="622501" spans="40:40">
      <c r="AN622501" s="359"/>
    </row>
    <row r="622561" spans="40:40">
      <c r="AN622561" s="359"/>
    </row>
    <row r="622621" spans="40:40">
      <c r="AN622621" s="359"/>
    </row>
    <row r="622681" spans="40:40">
      <c r="AN622681" s="359"/>
    </row>
    <row r="622741" spans="40:40">
      <c r="AN622741" s="359"/>
    </row>
    <row r="622801" spans="40:40">
      <c r="AN622801" s="359"/>
    </row>
    <row r="622861" spans="40:40">
      <c r="AN622861" s="359"/>
    </row>
    <row r="622921" spans="40:40">
      <c r="AN622921" s="359"/>
    </row>
    <row r="622981" spans="40:40">
      <c r="AN622981" s="359"/>
    </row>
    <row r="623041" spans="40:40">
      <c r="AN623041" s="359"/>
    </row>
    <row r="623101" spans="40:40">
      <c r="AN623101" s="359"/>
    </row>
    <row r="623161" spans="40:40">
      <c r="AN623161" s="359"/>
    </row>
    <row r="623221" spans="40:40">
      <c r="AN623221" s="359"/>
    </row>
    <row r="623281" spans="40:40">
      <c r="AN623281" s="359"/>
    </row>
    <row r="623341" spans="40:40">
      <c r="AN623341" s="359"/>
    </row>
    <row r="623401" spans="40:40">
      <c r="AN623401" s="359"/>
    </row>
    <row r="623461" spans="40:40">
      <c r="AN623461" s="359"/>
    </row>
    <row r="623521" spans="40:40">
      <c r="AN623521" s="359"/>
    </row>
    <row r="623581" spans="40:40">
      <c r="AN623581" s="359"/>
    </row>
    <row r="623641" spans="40:40">
      <c r="AN623641" s="359"/>
    </row>
    <row r="623701" spans="40:40">
      <c r="AN623701" s="359"/>
    </row>
    <row r="623761" spans="40:40">
      <c r="AN623761" s="359"/>
    </row>
    <row r="623821" spans="40:40">
      <c r="AN623821" s="359"/>
    </row>
    <row r="623881" spans="40:40">
      <c r="AN623881" s="359"/>
    </row>
    <row r="623941" spans="40:40">
      <c r="AN623941" s="359"/>
    </row>
    <row r="624001" spans="40:40">
      <c r="AN624001" s="359"/>
    </row>
    <row r="624061" spans="40:40">
      <c r="AN624061" s="359"/>
    </row>
    <row r="624121" spans="40:40">
      <c r="AN624121" s="359"/>
    </row>
    <row r="624181" spans="40:40">
      <c r="AN624181" s="359"/>
    </row>
    <row r="624241" spans="40:40">
      <c r="AN624241" s="359"/>
    </row>
    <row r="624301" spans="40:40">
      <c r="AN624301" s="359"/>
    </row>
    <row r="624361" spans="40:40">
      <c r="AN624361" s="359"/>
    </row>
    <row r="624421" spans="40:40">
      <c r="AN624421" s="359"/>
    </row>
    <row r="624481" spans="40:40">
      <c r="AN624481" s="359"/>
    </row>
    <row r="624541" spans="40:40">
      <c r="AN624541" s="359"/>
    </row>
    <row r="624601" spans="40:40">
      <c r="AN624601" s="359"/>
    </row>
    <row r="624661" spans="40:40">
      <c r="AN624661" s="359"/>
    </row>
    <row r="624721" spans="40:40">
      <c r="AN624721" s="359"/>
    </row>
    <row r="624781" spans="40:40">
      <c r="AN624781" s="359"/>
    </row>
    <row r="624841" spans="40:40">
      <c r="AN624841" s="359"/>
    </row>
    <row r="624901" spans="40:40">
      <c r="AN624901" s="359"/>
    </row>
    <row r="624961" spans="40:40">
      <c r="AN624961" s="359"/>
    </row>
    <row r="625021" spans="40:40">
      <c r="AN625021" s="359"/>
    </row>
    <row r="625081" spans="40:40">
      <c r="AN625081" s="359"/>
    </row>
    <row r="625141" spans="40:40">
      <c r="AN625141" s="359"/>
    </row>
    <row r="625201" spans="40:40">
      <c r="AN625201" s="359"/>
    </row>
    <row r="625261" spans="40:40">
      <c r="AN625261" s="359"/>
    </row>
    <row r="625321" spans="40:40">
      <c r="AN625321" s="359"/>
    </row>
    <row r="625381" spans="40:40">
      <c r="AN625381" s="359"/>
    </row>
    <row r="625441" spans="40:40">
      <c r="AN625441" s="359"/>
    </row>
    <row r="625501" spans="40:40">
      <c r="AN625501" s="359"/>
    </row>
    <row r="625561" spans="40:40">
      <c r="AN625561" s="359"/>
    </row>
    <row r="625621" spans="40:40">
      <c r="AN625621" s="359"/>
    </row>
    <row r="625681" spans="40:40">
      <c r="AN625681" s="359"/>
    </row>
    <row r="625741" spans="40:40">
      <c r="AN625741" s="359"/>
    </row>
    <row r="625801" spans="40:40">
      <c r="AN625801" s="359"/>
    </row>
    <row r="625861" spans="40:40">
      <c r="AN625861" s="359"/>
    </row>
    <row r="625921" spans="40:40">
      <c r="AN625921" s="359"/>
    </row>
    <row r="625981" spans="40:40">
      <c r="AN625981" s="359"/>
    </row>
    <row r="626041" spans="40:40">
      <c r="AN626041" s="359"/>
    </row>
    <row r="626101" spans="40:40">
      <c r="AN626101" s="359"/>
    </row>
    <row r="626161" spans="40:40">
      <c r="AN626161" s="359"/>
    </row>
    <row r="626221" spans="40:40">
      <c r="AN626221" s="359"/>
    </row>
    <row r="626281" spans="40:40">
      <c r="AN626281" s="359"/>
    </row>
    <row r="626341" spans="40:40">
      <c r="AN626341" s="359"/>
    </row>
    <row r="626401" spans="40:40">
      <c r="AN626401" s="359"/>
    </row>
    <row r="626461" spans="40:40">
      <c r="AN626461" s="359"/>
    </row>
    <row r="626521" spans="40:40">
      <c r="AN626521" s="359"/>
    </row>
    <row r="626581" spans="40:40">
      <c r="AN626581" s="359"/>
    </row>
    <row r="626641" spans="40:40">
      <c r="AN626641" s="359"/>
    </row>
    <row r="626701" spans="40:40">
      <c r="AN626701" s="359"/>
    </row>
    <row r="626761" spans="40:40">
      <c r="AN626761" s="359"/>
    </row>
    <row r="626821" spans="40:40">
      <c r="AN626821" s="359"/>
    </row>
    <row r="626881" spans="40:40">
      <c r="AN626881" s="359"/>
    </row>
    <row r="626941" spans="40:40">
      <c r="AN626941" s="359"/>
    </row>
    <row r="627001" spans="40:40">
      <c r="AN627001" s="359"/>
    </row>
    <row r="627061" spans="40:40">
      <c r="AN627061" s="359"/>
    </row>
    <row r="627121" spans="40:40">
      <c r="AN627121" s="359"/>
    </row>
    <row r="627181" spans="40:40">
      <c r="AN627181" s="359"/>
    </row>
    <row r="627241" spans="40:40">
      <c r="AN627241" s="359"/>
    </row>
    <row r="627301" spans="40:40">
      <c r="AN627301" s="359"/>
    </row>
    <row r="627361" spans="40:40">
      <c r="AN627361" s="359"/>
    </row>
    <row r="627421" spans="40:40">
      <c r="AN627421" s="359"/>
    </row>
    <row r="627481" spans="40:40">
      <c r="AN627481" s="359"/>
    </row>
    <row r="627541" spans="40:40">
      <c r="AN627541" s="359"/>
    </row>
    <row r="627601" spans="40:40">
      <c r="AN627601" s="359"/>
    </row>
    <row r="627661" spans="40:40">
      <c r="AN627661" s="359"/>
    </row>
    <row r="627721" spans="40:40">
      <c r="AN627721" s="359"/>
    </row>
    <row r="627781" spans="40:40">
      <c r="AN627781" s="359"/>
    </row>
    <row r="627841" spans="40:40">
      <c r="AN627841" s="359"/>
    </row>
    <row r="627901" spans="40:40">
      <c r="AN627901" s="359"/>
    </row>
    <row r="627961" spans="40:40">
      <c r="AN627961" s="359"/>
    </row>
    <row r="628021" spans="40:40">
      <c r="AN628021" s="359"/>
    </row>
    <row r="628081" spans="40:40">
      <c r="AN628081" s="359"/>
    </row>
    <row r="628141" spans="40:40">
      <c r="AN628141" s="359"/>
    </row>
    <row r="628201" spans="40:40">
      <c r="AN628201" s="359"/>
    </row>
    <row r="628261" spans="40:40">
      <c r="AN628261" s="359"/>
    </row>
    <row r="628321" spans="40:40">
      <c r="AN628321" s="359"/>
    </row>
    <row r="628381" spans="40:40">
      <c r="AN628381" s="359"/>
    </row>
    <row r="628441" spans="40:40">
      <c r="AN628441" s="359"/>
    </row>
    <row r="628501" spans="40:40">
      <c r="AN628501" s="359"/>
    </row>
    <row r="628561" spans="40:40">
      <c r="AN628561" s="359"/>
    </row>
    <row r="628621" spans="40:40">
      <c r="AN628621" s="359"/>
    </row>
    <row r="628681" spans="40:40">
      <c r="AN628681" s="359"/>
    </row>
    <row r="628741" spans="40:40">
      <c r="AN628741" s="359"/>
    </row>
    <row r="628801" spans="40:40">
      <c r="AN628801" s="359"/>
    </row>
    <row r="628861" spans="40:40">
      <c r="AN628861" s="359"/>
    </row>
    <row r="628921" spans="40:40">
      <c r="AN628921" s="359"/>
    </row>
    <row r="628981" spans="40:40">
      <c r="AN628981" s="359"/>
    </row>
    <row r="629041" spans="40:40">
      <c r="AN629041" s="359"/>
    </row>
    <row r="629101" spans="40:40">
      <c r="AN629101" s="359"/>
    </row>
    <row r="629161" spans="40:40">
      <c r="AN629161" s="359"/>
    </row>
    <row r="629221" spans="40:40">
      <c r="AN629221" s="359"/>
    </row>
    <row r="629281" spans="40:40">
      <c r="AN629281" s="359"/>
    </row>
    <row r="629341" spans="40:40">
      <c r="AN629341" s="359"/>
    </row>
    <row r="629401" spans="40:40">
      <c r="AN629401" s="359"/>
    </row>
    <row r="629461" spans="40:40">
      <c r="AN629461" s="359"/>
    </row>
    <row r="629521" spans="40:40">
      <c r="AN629521" s="359"/>
    </row>
    <row r="629581" spans="40:40">
      <c r="AN629581" s="359"/>
    </row>
    <row r="629641" spans="40:40">
      <c r="AN629641" s="359"/>
    </row>
    <row r="629701" spans="40:40">
      <c r="AN629701" s="359"/>
    </row>
    <row r="629761" spans="40:40">
      <c r="AN629761" s="359"/>
    </row>
    <row r="629821" spans="40:40">
      <c r="AN629821" s="359"/>
    </row>
    <row r="629881" spans="40:40">
      <c r="AN629881" s="359"/>
    </row>
    <row r="629941" spans="40:40">
      <c r="AN629941" s="359"/>
    </row>
    <row r="630001" spans="40:40">
      <c r="AN630001" s="359"/>
    </row>
    <row r="630061" spans="40:40">
      <c r="AN630061" s="359"/>
    </row>
    <row r="630121" spans="40:40">
      <c r="AN630121" s="359"/>
    </row>
    <row r="630181" spans="40:40">
      <c r="AN630181" s="359"/>
    </row>
    <row r="630241" spans="40:40">
      <c r="AN630241" s="359"/>
    </row>
    <row r="630301" spans="40:40">
      <c r="AN630301" s="359"/>
    </row>
    <row r="630361" spans="40:40">
      <c r="AN630361" s="359"/>
    </row>
    <row r="630421" spans="40:40">
      <c r="AN630421" s="359"/>
    </row>
    <row r="630481" spans="40:40">
      <c r="AN630481" s="359"/>
    </row>
    <row r="630541" spans="40:40">
      <c r="AN630541" s="359"/>
    </row>
    <row r="630601" spans="40:40">
      <c r="AN630601" s="359"/>
    </row>
    <row r="630661" spans="40:40">
      <c r="AN630661" s="359"/>
    </row>
    <row r="630721" spans="40:40">
      <c r="AN630721" s="359"/>
    </row>
    <row r="630781" spans="40:40">
      <c r="AN630781" s="359"/>
    </row>
    <row r="630841" spans="40:40">
      <c r="AN630841" s="359"/>
    </row>
    <row r="630901" spans="40:40">
      <c r="AN630901" s="359"/>
    </row>
    <row r="630961" spans="40:40">
      <c r="AN630961" s="359"/>
    </row>
    <row r="631021" spans="40:40">
      <c r="AN631021" s="359"/>
    </row>
    <row r="631081" spans="40:40">
      <c r="AN631081" s="359"/>
    </row>
    <row r="631141" spans="40:40">
      <c r="AN631141" s="359"/>
    </row>
    <row r="631201" spans="40:40">
      <c r="AN631201" s="359"/>
    </row>
    <row r="631261" spans="40:40">
      <c r="AN631261" s="359"/>
    </row>
    <row r="631321" spans="40:40">
      <c r="AN631321" s="359"/>
    </row>
    <row r="631381" spans="40:40">
      <c r="AN631381" s="359"/>
    </row>
    <row r="631441" spans="40:40">
      <c r="AN631441" s="359"/>
    </row>
    <row r="631501" spans="40:40">
      <c r="AN631501" s="359"/>
    </row>
    <row r="631561" spans="40:40">
      <c r="AN631561" s="359"/>
    </row>
    <row r="631621" spans="40:40">
      <c r="AN631621" s="359"/>
    </row>
    <row r="631681" spans="40:40">
      <c r="AN631681" s="359"/>
    </row>
    <row r="631741" spans="40:40">
      <c r="AN631741" s="359"/>
    </row>
    <row r="631801" spans="40:40">
      <c r="AN631801" s="359"/>
    </row>
    <row r="631861" spans="40:40">
      <c r="AN631861" s="359"/>
    </row>
    <row r="631921" spans="40:40">
      <c r="AN631921" s="359"/>
    </row>
    <row r="631981" spans="40:40">
      <c r="AN631981" s="359"/>
    </row>
    <row r="632041" spans="40:40">
      <c r="AN632041" s="359"/>
    </row>
    <row r="632101" spans="40:40">
      <c r="AN632101" s="359"/>
    </row>
    <row r="632161" spans="40:40">
      <c r="AN632161" s="359"/>
    </row>
    <row r="632221" spans="40:40">
      <c r="AN632221" s="359"/>
    </row>
    <row r="632281" spans="40:40">
      <c r="AN632281" s="359"/>
    </row>
    <row r="632341" spans="40:40">
      <c r="AN632341" s="359"/>
    </row>
    <row r="632401" spans="40:40">
      <c r="AN632401" s="359"/>
    </row>
    <row r="632461" spans="40:40">
      <c r="AN632461" s="359"/>
    </row>
    <row r="632521" spans="40:40">
      <c r="AN632521" s="359"/>
    </row>
    <row r="632581" spans="40:40">
      <c r="AN632581" s="359"/>
    </row>
    <row r="632641" spans="40:40">
      <c r="AN632641" s="359"/>
    </row>
    <row r="632701" spans="40:40">
      <c r="AN632701" s="359"/>
    </row>
    <row r="632761" spans="40:40">
      <c r="AN632761" s="359"/>
    </row>
    <row r="632821" spans="40:40">
      <c r="AN632821" s="359"/>
    </row>
    <row r="632881" spans="40:40">
      <c r="AN632881" s="359"/>
    </row>
    <row r="632941" spans="40:40">
      <c r="AN632941" s="359"/>
    </row>
    <row r="633001" spans="40:40">
      <c r="AN633001" s="359"/>
    </row>
    <row r="633061" spans="40:40">
      <c r="AN633061" s="359"/>
    </row>
    <row r="633121" spans="40:40">
      <c r="AN633121" s="359"/>
    </row>
    <row r="633181" spans="40:40">
      <c r="AN633181" s="359"/>
    </row>
    <row r="633241" spans="40:40">
      <c r="AN633241" s="359"/>
    </row>
    <row r="633301" spans="40:40">
      <c r="AN633301" s="359"/>
    </row>
    <row r="633361" spans="40:40">
      <c r="AN633361" s="359"/>
    </row>
    <row r="633421" spans="40:40">
      <c r="AN633421" s="359"/>
    </row>
    <row r="633481" spans="40:40">
      <c r="AN633481" s="359"/>
    </row>
    <row r="633541" spans="40:40">
      <c r="AN633541" s="359"/>
    </row>
    <row r="633601" spans="40:40">
      <c r="AN633601" s="359"/>
    </row>
    <row r="633661" spans="40:40">
      <c r="AN633661" s="359"/>
    </row>
    <row r="633721" spans="40:40">
      <c r="AN633721" s="359"/>
    </row>
    <row r="633781" spans="40:40">
      <c r="AN633781" s="359"/>
    </row>
    <row r="633841" spans="40:40">
      <c r="AN633841" s="359"/>
    </row>
    <row r="633901" spans="40:40">
      <c r="AN633901" s="359"/>
    </row>
    <row r="633961" spans="40:40">
      <c r="AN633961" s="359"/>
    </row>
    <row r="634021" spans="40:40">
      <c r="AN634021" s="359"/>
    </row>
    <row r="634081" spans="40:40">
      <c r="AN634081" s="359"/>
    </row>
    <row r="634141" spans="40:40">
      <c r="AN634141" s="359"/>
    </row>
    <row r="634201" spans="40:40">
      <c r="AN634201" s="359"/>
    </row>
    <row r="634261" spans="40:40">
      <c r="AN634261" s="359"/>
    </row>
    <row r="634321" spans="40:40">
      <c r="AN634321" s="359"/>
    </row>
    <row r="634381" spans="40:40">
      <c r="AN634381" s="359"/>
    </row>
    <row r="634441" spans="40:40">
      <c r="AN634441" s="359"/>
    </row>
    <row r="634501" spans="40:40">
      <c r="AN634501" s="359"/>
    </row>
    <row r="634561" spans="40:40">
      <c r="AN634561" s="359"/>
    </row>
    <row r="634621" spans="40:40">
      <c r="AN634621" s="359"/>
    </row>
    <row r="634681" spans="40:40">
      <c r="AN634681" s="359"/>
    </row>
    <row r="634741" spans="40:40">
      <c r="AN634741" s="359"/>
    </row>
    <row r="634801" spans="40:40">
      <c r="AN634801" s="359"/>
    </row>
    <row r="634861" spans="40:40">
      <c r="AN634861" s="359"/>
    </row>
    <row r="634921" spans="40:40">
      <c r="AN634921" s="359"/>
    </row>
    <row r="634981" spans="40:40">
      <c r="AN634981" s="359"/>
    </row>
    <row r="635041" spans="40:40">
      <c r="AN635041" s="359"/>
    </row>
    <row r="635101" spans="40:40">
      <c r="AN635101" s="359"/>
    </row>
    <row r="635161" spans="40:40">
      <c r="AN635161" s="359"/>
    </row>
    <row r="635221" spans="40:40">
      <c r="AN635221" s="359"/>
    </row>
    <row r="635281" spans="40:40">
      <c r="AN635281" s="359"/>
    </row>
    <row r="635341" spans="40:40">
      <c r="AN635341" s="359"/>
    </row>
    <row r="635401" spans="40:40">
      <c r="AN635401" s="359"/>
    </row>
    <row r="635461" spans="40:40">
      <c r="AN635461" s="359"/>
    </row>
    <row r="635521" spans="40:40">
      <c r="AN635521" s="359"/>
    </row>
    <row r="635581" spans="40:40">
      <c r="AN635581" s="359"/>
    </row>
    <row r="635641" spans="40:40">
      <c r="AN635641" s="359"/>
    </row>
    <row r="635701" spans="40:40">
      <c r="AN635701" s="359"/>
    </row>
    <row r="635761" spans="40:40">
      <c r="AN635761" s="359"/>
    </row>
    <row r="635821" spans="40:40">
      <c r="AN635821" s="359"/>
    </row>
    <row r="635881" spans="40:40">
      <c r="AN635881" s="359"/>
    </row>
    <row r="635941" spans="40:40">
      <c r="AN635941" s="359"/>
    </row>
    <row r="636001" spans="40:40">
      <c r="AN636001" s="359"/>
    </row>
    <row r="636061" spans="40:40">
      <c r="AN636061" s="359"/>
    </row>
    <row r="636121" spans="40:40">
      <c r="AN636121" s="359"/>
    </row>
    <row r="636181" spans="40:40">
      <c r="AN636181" s="359"/>
    </row>
    <row r="636241" spans="40:40">
      <c r="AN636241" s="359"/>
    </row>
    <row r="636301" spans="40:40">
      <c r="AN636301" s="359"/>
    </row>
    <row r="636361" spans="40:40">
      <c r="AN636361" s="359"/>
    </row>
    <row r="636421" spans="40:40">
      <c r="AN636421" s="359"/>
    </row>
    <row r="636481" spans="40:40">
      <c r="AN636481" s="359"/>
    </row>
    <row r="636541" spans="40:40">
      <c r="AN636541" s="359"/>
    </row>
    <row r="636601" spans="40:40">
      <c r="AN636601" s="359"/>
    </row>
    <row r="636661" spans="40:40">
      <c r="AN636661" s="359"/>
    </row>
    <row r="636721" spans="40:40">
      <c r="AN636721" s="359"/>
    </row>
    <row r="636781" spans="40:40">
      <c r="AN636781" s="359"/>
    </row>
    <row r="636841" spans="40:40">
      <c r="AN636841" s="359"/>
    </row>
    <row r="636901" spans="40:40">
      <c r="AN636901" s="359"/>
    </row>
    <row r="636961" spans="40:40">
      <c r="AN636961" s="359"/>
    </row>
    <row r="637021" spans="40:40">
      <c r="AN637021" s="359"/>
    </row>
    <row r="637081" spans="40:40">
      <c r="AN637081" s="359"/>
    </row>
    <row r="637141" spans="40:40">
      <c r="AN637141" s="359"/>
    </row>
    <row r="637201" spans="40:40">
      <c r="AN637201" s="359"/>
    </row>
    <row r="637261" spans="40:40">
      <c r="AN637261" s="359"/>
    </row>
    <row r="637321" spans="40:40">
      <c r="AN637321" s="359"/>
    </row>
    <row r="637381" spans="40:40">
      <c r="AN637381" s="359"/>
    </row>
    <row r="637441" spans="40:40">
      <c r="AN637441" s="359"/>
    </row>
    <row r="637501" spans="40:40">
      <c r="AN637501" s="359"/>
    </row>
    <row r="637561" spans="40:40">
      <c r="AN637561" s="359"/>
    </row>
    <row r="637621" spans="40:40">
      <c r="AN637621" s="359"/>
    </row>
    <row r="637681" spans="40:40">
      <c r="AN637681" s="359"/>
    </row>
    <row r="637741" spans="40:40">
      <c r="AN637741" s="359"/>
    </row>
    <row r="637801" spans="40:40">
      <c r="AN637801" s="359"/>
    </row>
    <row r="637861" spans="40:40">
      <c r="AN637861" s="359"/>
    </row>
    <row r="637921" spans="40:40">
      <c r="AN637921" s="359"/>
    </row>
    <row r="637981" spans="40:40">
      <c r="AN637981" s="359"/>
    </row>
    <row r="638041" spans="40:40">
      <c r="AN638041" s="359"/>
    </row>
    <row r="638101" spans="40:40">
      <c r="AN638101" s="359"/>
    </row>
    <row r="638161" spans="40:40">
      <c r="AN638161" s="359"/>
    </row>
    <row r="638221" spans="40:40">
      <c r="AN638221" s="359"/>
    </row>
    <row r="638281" spans="40:40">
      <c r="AN638281" s="359"/>
    </row>
    <row r="638341" spans="40:40">
      <c r="AN638341" s="359"/>
    </row>
    <row r="638401" spans="40:40">
      <c r="AN638401" s="359"/>
    </row>
    <row r="638461" spans="40:40">
      <c r="AN638461" s="359"/>
    </row>
    <row r="638521" spans="40:40">
      <c r="AN638521" s="359"/>
    </row>
    <row r="638581" spans="40:40">
      <c r="AN638581" s="359"/>
    </row>
    <row r="638641" spans="40:40">
      <c r="AN638641" s="359"/>
    </row>
    <row r="638701" spans="40:40">
      <c r="AN638701" s="359"/>
    </row>
    <row r="638761" spans="40:40">
      <c r="AN638761" s="359"/>
    </row>
    <row r="638821" spans="40:40">
      <c r="AN638821" s="359"/>
    </row>
    <row r="638881" spans="40:40">
      <c r="AN638881" s="359"/>
    </row>
    <row r="638941" spans="40:40">
      <c r="AN638941" s="359"/>
    </row>
    <row r="639001" spans="40:40">
      <c r="AN639001" s="359"/>
    </row>
    <row r="639061" spans="40:40">
      <c r="AN639061" s="359"/>
    </row>
    <row r="639121" spans="40:40">
      <c r="AN639121" s="359"/>
    </row>
    <row r="639181" spans="40:40">
      <c r="AN639181" s="359"/>
    </row>
    <row r="639241" spans="40:40">
      <c r="AN639241" s="359"/>
    </row>
    <row r="639301" spans="40:40">
      <c r="AN639301" s="359"/>
    </row>
    <row r="639361" spans="40:40">
      <c r="AN639361" s="359"/>
    </row>
    <row r="639421" spans="40:40">
      <c r="AN639421" s="359"/>
    </row>
    <row r="639481" spans="40:40">
      <c r="AN639481" s="359"/>
    </row>
    <row r="639541" spans="40:40">
      <c r="AN639541" s="359"/>
    </row>
    <row r="639601" spans="40:40">
      <c r="AN639601" s="359"/>
    </row>
    <row r="639661" spans="40:40">
      <c r="AN639661" s="359"/>
    </row>
    <row r="639721" spans="40:40">
      <c r="AN639721" s="359"/>
    </row>
    <row r="639781" spans="40:40">
      <c r="AN639781" s="359"/>
    </row>
    <row r="639841" spans="40:40">
      <c r="AN639841" s="359"/>
    </row>
    <row r="639901" spans="40:40">
      <c r="AN639901" s="359"/>
    </row>
    <row r="639961" spans="40:40">
      <c r="AN639961" s="359"/>
    </row>
    <row r="640021" spans="40:40">
      <c r="AN640021" s="359"/>
    </row>
    <row r="640081" spans="40:40">
      <c r="AN640081" s="359"/>
    </row>
    <row r="640141" spans="40:40">
      <c r="AN640141" s="359"/>
    </row>
    <row r="640201" spans="40:40">
      <c r="AN640201" s="359"/>
    </row>
    <row r="640261" spans="40:40">
      <c r="AN640261" s="359"/>
    </row>
    <row r="640321" spans="40:40">
      <c r="AN640321" s="359"/>
    </row>
    <row r="640381" spans="40:40">
      <c r="AN640381" s="359"/>
    </row>
    <row r="640441" spans="40:40">
      <c r="AN640441" s="359"/>
    </row>
    <row r="640501" spans="40:40">
      <c r="AN640501" s="359"/>
    </row>
    <row r="640561" spans="40:40">
      <c r="AN640561" s="359"/>
    </row>
    <row r="640621" spans="40:40">
      <c r="AN640621" s="359"/>
    </row>
    <row r="640681" spans="40:40">
      <c r="AN640681" s="359"/>
    </row>
    <row r="640741" spans="40:40">
      <c r="AN640741" s="359"/>
    </row>
    <row r="640801" spans="40:40">
      <c r="AN640801" s="359"/>
    </row>
    <row r="640861" spans="40:40">
      <c r="AN640861" s="359"/>
    </row>
    <row r="640921" spans="40:40">
      <c r="AN640921" s="359"/>
    </row>
    <row r="640981" spans="40:40">
      <c r="AN640981" s="359"/>
    </row>
    <row r="641041" spans="40:40">
      <c r="AN641041" s="359"/>
    </row>
    <row r="641101" spans="40:40">
      <c r="AN641101" s="359"/>
    </row>
    <row r="641161" spans="40:40">
      <c r="AN641161" s="359"/>
    </row>
    <row r="641221" spans="40:40">
      <c r="AN641221" s="359"/>
    </row>
    <row r="641281" spans="40:40">
      <c r="AN641281" s="359"/>
    </row>
    <row r="641341" spans="40:40">
      <c r="AN641341" s="359"/>
    </row>
    <row r="641401" spans="40:40">
      <c r="AN641401" s="359"/>
    </row>
    <row r="641461" spans="40:40">
      <c r="AN641461" s="359"/>
    </row>
    <row r="641521" spans="40:40">
      <c r="AN641521" s="359"/>
    </row>
    <row r="641581" spans="40:40">
      <c r="AN641581" s="359"/>
    </row>
    <row r="641641" spans="40:40">
      <c r="AN641641" s="359"/>
    </row>
    <row r="641701" spans="40:40">
      <c r="AN641701" s="359"/>
    </row>
    <row r="641761" spans="40:40">
      <c r="AN641761" s="359"/>
    </row>
    <row r="641821" spans="40:40">
      <c r="AN641821" s="359"/>
    </row>
    <row r="641881" spans="40:40">
      <c r="AN641881" s="359"/>
    </row>
    <row r="641941" spans="40:40">
      <c r="AN641941" s="359"/>
    </row>
    <row r="642001" spans="40:40">
      <c r="AN642001" s="359"/>
    </row>
    <row r="642061" spans="40:40">
      <c r="AN642061" s="359"/>
    </row>
    <row r="642121" spans="40:40">
      <c r="AN642121" s="359"/>
    </row>
    <row r="642181" spans="40:40">
      <c r="AN642181" s="359"/>
    </row>
    <row r="642241" spans="40:40">
      <c r="AN642241" s="359"/>
    </row>
    <row r="642301" spans="40:40">
      <c r="AN642301" s="359"/>
    </row>
    <row r="642361" spans="40:40">
      <c r="AN642361" s="359"/>
    </row>
    <row r="642421" spans="40:40">
      <c r="AN642421" s="359"/>
    </row>
    <row r="642481" spans="40:40">
      <c r="AN642481" s="359"/>
    </row>
    <row r="642541" spans="40:40">
      <c r="AN642541" s="359"/>
    </row>
    <row r="642601" spans="40:40">
      <c r="AN642601" s="359"/>
    </row>
    <row r="642661" spans="40:40">
      <c r="AN642661" s="359"/>
    </row>
    <row r="642721" spans="40:40">
      <c r="AN642721" s="359"/>
    </row>
    <row r="642781" spans="40:40">
      <c r="AN642781" s="359"/>
    </row>
    <row r="642841" spans="40:40">
      <c r="AN642841" s="359"/>
    </row>
    <row r="642901" spans="40:40">
      <c r="AN642901" s="359"/>
    </row>
    <row r="642961" spans="40:40">
      <c r="AN642961" s="359"/>
    </row>
    <row r="643021" spans="40:40">
      <c r="AN643021" s="359"/>
    </row>
    <row r="643081" spans="40:40">
      <c r="AN643081" s="359"/>
    </row>
    <row r="643141" spans="40:40">
      <c r="AN643141" s="359"/>
    </row>
    <row r="643201" spans="40:40">
      <c r="AN643201" s="359"/>
    </row>
    <row r="643261" spans="40:40">
      <c r="AN643261" s="359"/>
    </row>
    <row r="643321" spans="40:40">
      <c r="AN643321" s="359"/>
    </row>
    <row r="643381" spans="40:40">
      <c r="AN643381" s="359"/>
    </row>
    <row r="643441" spans="40:40">
      <c r="AN643441" s="359"/>
    </row>
    <row r="643501" spans="40:40">
      <c r="AN643501" s="359"/>
    </row>
    <row r="643561" spans="40:40">
      <c r="AN643561" s="359"/>
    </row>
    <row r="643621" spans="40:40">
      <c r="AN643621" s="359"/>
    </row>
    <row r="643681" spans="40:40">
      <c r="AN643681" s="359"/>
    </row>
    <row r="643741" spans="40:40">
      <c r="AN643741" s="359"/>
    </row>
    <row r="643801" spans="40:40">
      <c r="AN643801" s="359"/>
    </row>
    <row r="643861" spans="40:40">
      <c r="AN643861" s="359"/>
    </row>
    <row r="643921" spans="40:40">
      <c r="AN643921" s="359"/>
    </row>
    <row r="643981" spans="40:40">
      <c r="AN643981" s="359"/>
    </row>
    <row r="644041" spans="40:40">
      <c r="AN644041" s="359"/>
    </row>
    <row r="644101" spans="40:40">
      <c r="AN644101" s="359"/>
    </row>
    <row r="644161" spans="40:40">
      <c r="AN644161" s="359"/>
    </row>
    <row r="644221" spans="40:40">
      <c r="AN644221" s="359"/>
    </row>
    <row r="644281" spans="40:40">
      <c r="AN644281" s="359"/>
    </row>
    <row r="644341" spans="40:40">
      <c r="AN644341" s="359"/>
    </row>
    <row r="644401" spans="40:40">
      <c r="AN644401" s="359"/>
    </row>
    <row r="644461" spans="40:40">
      <c r="AN644461" s="359"/>
    </row>
    <row r="644521" spans="40:40">
      <c r="AN644521" s="359"/>
    </row>
    <row r="644581" spans="40:40">
      <c r="AN644581" s="359"/>
    </row>
    <row r="644641" spans="40:40">
      <c r="AN644641" s="359"/>
    </row>
    <row r="644701" spans="40:40">
      <c r="AN644701" s="359"/>
    </row>
    <row r="644761" spans="40:40">
      <c r="AN644761" s="359"/>
    </row>
    <row r="644821" spans="40:40">
      <c r="AN644821" s="359"/>
    </row>
    <row r="644881" spans="40:40">
      <c r="AN644881" s="359"/>
    </row>
    <row r="644941" spans="40:40">
      <c r="AN644941" s="359"/>
    </row>
    <row r="645001" spans="40:40">
      <c r="AN645001" s="359"/>
    </row>
    <row r="645061" spans="40:40">
      <c r="AN645061" s="359"/>
    </row>
    <row r="645121" spans="40:40">
      <c r="AN645121" s="359"/>
    </row>
    <row r="645181" spans="40:40">
      <c r="AN645181" s="359"/>
    </row>
    <row r="645241" spans="40:40">
      <c r="AN645241" s="359"/>
    </row>
    <row r="645301" spans="40:40">
      <c r="AN645301" s="359"/>
    </row>
    <row r="645361" spans="40:40">
      <c r="AN645361" s="359"/>
    </row>
    <row r="645421" spans="40:40">
      <c r="AN645421" s="359"/>
    </row>
    <row r="645481" spans="40:40">
      <c r="AN645481" s="359"/>
    </row>
    <row r="645541" spans="40:40">
      <c r="AN645541" s="359"/>
    </row>
    <row r="645601" spans="40:40">
      <c r="AN645601" s="359"/>
    </row>
    <row r="645661" spans="40:40">
      <c r="AN645661" s="359"/>
    </row>
    <row r="645721" spans="40:40">
      <c r="AN645721" s="359"/>
    </row>
    <row r="645781" spans="40:40">
      <c r="AN645781" s="359"/>
    </row>
    <row r="645841" spans="40:40">
      <c r="AN645841" s="359"/>
    </row>
    <row r="645901" spans="40:40">
      <c r="AN645901" s="359"/>
    </row>
    <row r="645961" spans="40:40">
      <c r="AN645961" s="359"/>
    </row>
    <row r="646021" spans="40:40">
      <c r="AN646021" s="359"/>
    </row>
    <row r="646081" spans="40:40">
      <c r="AN646081" s="359"/>
    </row>
    <row r="646141" spans="40:40">
      <c r="AN646141" s="359"/>
    </row>
    <row r="646201" spans="40:40">
      <c r="AN646201" s="359"/>
    </row>
    <row r="646261" spans="40:40">
      <c r="AN646261" s="359"/>
    </row>
    <row r="646321" spans="40:40">
      <c r="AN646321" s="359"/>
    </row>
    <row r="646381" spans="40:40">
      <c r="AN646381" s="359"/>
    </row>
    <row r="646441" spans="40:40">
      <c r="AN646441" s="359"/>
    </row>
    <row r="646501" spans="40:40">
      <c r="AN646501" s="359"/>
    </row>
    <row r="646561" spans="40:40">
      <c r="AN646561" s="359"/>
    </row>
    <row r="646621" spans="40:40">
      <c r="AN646621" s="359"/>
    </row>
    <row r="646681" spans="40:40">
      <c r="AN646681" s="359"/>
    </row>
    <row r="646741" spans="40:40">
      <c r="AN646741" s="359"/>
    </row>
    <row r="646801" spans="40:40">
      <c r="AN646801" s="359"/>
    </row>
    <row r="646861" spans="40:40">
      <c r="AN646861" s="359"/>
    </row>
    <row r="646921" spans="40:40">
      <c r="AN646921" s="359"/>
    </row>
    <row r="646981" spans="40:40">
      <c r="AN646981" s="359"/>
    </row>
    <row r="647041" spans="40:40">
      <c r="AN647041" s="359"/>
    </row>
    <row r="647101" spans="40:40">
      <c r="AN647101" s="359"/>
    </row>
    <row r="647161" spans="40:40">
      <c r="AN647161" s="359"/>
    </row>
    <row r="647221" spans="40:40">
      <c r="AN647221" s="359"/>
    </row>
    <row r="647281" spans="40:40">
      <c r="AN647281" s="359"/>
    </row>
    <row r="647341" spans="40:40">
      <c r="AN647341" s="359"/>
    </row>
    <row r="647401" spans="40:40">
      <c r="AN647401" s="359"/>
    </row>
    <row r="647461" spans="40:40">
      <c r="AN647461" s="359"/>
    </row>
    <row r="647521" spans="40:40">
      <c r="AN647521" s="359"/>
    </row>
    <row r="647581" spans="40:40">
      <c r="AN647581" s="359"/>
    </row>
    <row r="647641" spans="40:40">
      <c r="AN647641" s="359"/>
    </row>
    <row r="647701" spans="40:40">
      <c r="AN647701" s="359"/>
    </row>
    <row r="647761" spans="40:40">
      <c r="AN647761" s="359"/>
    </row>
    <row r="647821" spans="40:40">
      <c r="AN647821" s="359"/>
    </row>
    <row r="647881" spans="40:40">
      <c r="AN647881" s="359"/>
    </row>
    <row r="647941" spans="40:40">
      <c r="AN647941" s="359"/>
    </row>
    <row r="648001" spans="40:40">
      <c r="AN648001" s="359"/>
    </row>
    <row r="648061" spans="40:40">
      <c r="AN648061" s="359"/>
    </row>
    <row r="648121" spans="40:40">
      <c r="AN648121" s="359"/>
    </row>
    <row r="648181" spans="40:40">
      <c r="AN648181" s="359"/>
    </row>
    <row r="648241" spans="40:40">
      <c r="AN648241" s="359"/>
    </row>
    <row r="648301" spans="40:40">
      <c r="AN648301" s="359"/>
    </row>
    <row r="648361" spans="40:40">
      <c r="AN648361" s="359"/>
    </row>
    <row r="648421" spans="40:40">
      <c r="AN648421" s="359"/>
    </row>
    <row r="648481" spans="40:40">
      <c r="AN648481" s="359"/>
    </row>
    <row r="648541" spans="40:40">
      <c r="AN648541" s="359"/>
    </row>
    <row r="648601" spans="40:40">
      <c r="AN648601" s="359"/>
    </row>
    <row r="648661" spans="40:40">
      <c r="AN648661" s="359"/>
    </row>
    <row r="648721" spans="40:40">
      <c r="AN648721" s="359"/>
    </row>
    <row r="648781" spans="40:40">
      <c r="AN648781" s="359"/>
    </row>
    <row r="648841" spans="40:40">
      <c r="AN648841" s="359"/>
    </row>
    <row r="648901" spans="40:40">
      <c r="AN648901" s="359"/>
    </row>
    <row r="648961" spans="40:40">
      <c r="AN648961" s="359"/>
    </row>
    <row r="649021" spans="40:40">
      <c r="AN649021" s="359"/>
    </row>
    <row r="649081" spans="40:40">
      <c r="AN649081" s="359"/>
    </row>
    <row r="649141" spans="40:40">
      <c r="AN649141" s="359"/>
    </row>
    <row r="649201" spans="40:40">
      <c r="AN649201" s="359"/>
    </row>
    <row r="649261" spans="40:40">
      <c r="AN649261" s="359"/>
    </row>
    <row r="649321" spans="40:40">
      <c r="AN649321" s="359"/>
    </row>
    <row r="649381" spans="40:40">
      <c r="AN649381" s="359"/>
    </row>
    <row r="649441" spans="40:40">
      <c r="AN649441" s="359"/>
    </row>
    <row r="649501" spans="40:40">
      <c r="AN649501" s="359"/>
    </row>
    <row r="649561" spans="40:40">
      <c r="AN649561" s="359"/>
    </row>
    <row r="649621" spans="40:40">
      <c r="AN649621" s="359"/>
    </row>
    <row r="649681" spans="40:40">
      <c r="AN649681" s="359"/>
    </row>
    <row r="649741" spans="40:40">
      <c r="AN649741" s="359"/>
    </row>
    <row r="649801" spans="40:40">
      <c r="AN649801" s="359"/>
    </row>
    <row r="649861" spans="40:40">
      <c r="AN649861" s="359"/>
    </row>
    <row r="649921" spans="40:40">
      <c r="AN649921" s="359"/>
    </row>
    <row r="649981" spans="40:40">
      <c r="AN649981" s="359"/>
    </row>
    <row r="650041" spans="40:40">
      <c r="AN650041" s="359"/>
    </row>
    <row r="650101" spans="40:40">
      <c r="AN650101" s="359"/>
    </row>
    <row r="650161" spans="40:40">
      <c r="AN650161" s="359"/>
    </row>
    <row r="650221" spans="40:40">
      <c r="AN650221" s="359"/>
    </row>
    <row r="650281" spans="40:40">
      <c r="AN650281" s="359"/>
    </row>
    <row r="650341" spans="40:40">
      <c r="AN650341" s="359"/>
    </row>
    <row r="650401" spans="40:40">
      <c r="AN650401" s="359"/>
    </row>
    <row r="650461" spans="40:40">
      <c r="AN650461" s="359"/>
    </row>
    <row r="650521" spans="40:40">
      <c r="AN650521" s="359"/>
    </row>
    <row r="650581" spans="40:40">
      <c r="AN650581" s="359"/>
    </row>
    <row r="650641" spans="40:40">
      <c r="AN650641" s="359"/>
    </row>
    <row r="650701" spans="40:40">
      <c r="AN650701" s="359"/>
    </row>
    <row r="650761" spans="40:40">
      <c r="AN650761" s="359"/>
    </row>
    <row r="650821" spans="40:40">
      <c r="AN650821" s="359"/>
    </row>
    <row r="650881" spans="40:40">
      <c r="AN650881" s="359"/>
    </row>
    <row r="650941" spans="40:40">
      <c r="AN650941" s="359"/>
    </row>
    <row r="651001" spans="40:40">
      <c r="AN651001" s="359"/>
    </row>
    <row r="651061" spans="40:40">
      <c r="AN651061" s="359"/>
    </row>
    <row r="651121" spans="40:40">
      <c r="AN651121" s="359"/>
    </row>
    <row r="651181" spans="40:40">
      <c r="AN651181" s="359"/>
    </row>
    <row r="651241" spans="40:40">
      <c r="AN651241" s="359"/>
    </row>
    <row r="651301" spans="40:40">
      <c r="AN651301" s="359"/>
    </row>
    <row r="651361" spans="40:40">
      <c r="AN651361" s="359"/>
    </row>
    <row r="651421" spans="40:40">
      <c r="AN651421" s="359"/>
    </row>
    <row r="651481" spans="40:40">
      <c r="AN651481" s="359"/>
    </row>
    <row r="651541" spans="40:40">
      <c r="AN651541" s="359"/>
    </row>
    <row r="651601" spans="40:40">
      <c r="AN651601" s="359"/>
    </row>
    <row r="651661" spans="40:40">
      <c r="AN651661" s="359"/>
    </row>
    <row r="651721" spans="40:40">
      <c r="AN651721" s="359"/>
    </row>
    <row r="651781" spans="40:40">
      <c r="AN651781" s="359"/>
    </row>
    <row r="651841" spans="40:40">
      <c r="AN651841" s="359"/>
    </row>
    <row r="651901" spans="40:40">
      <c r="AN651901" s="359"/>
    </row>
    <row r="651961" spans="40:40">
      <c r="AN651961" s="359"/>
    </row>
    <row r="652021" spans="40:40">
      <c r="AN652021" s="359"/>
    </row>
    <row r="652081" spans="40:40">
      <c r="AN652081" s="359"/>
    </row>
    <row r="652141" spans="40:40">
      <c r="AN652141" s="359"/>
    </row>
    <row r="652201" spans="40:40">
      <c r="AN652201" s="359"/>
    </row>
    <row r="652261" spans="40:40">
      <c r="AN652261" s="359"/>
    </row>
    <row r="652321" spans="40:40">
      <c r="AN652321" s="359"/>
    </row>
    <row r="652381" spans="40:40">
      <c r="AN652381" s="359"/>
    </row>
    <row r="652441" spans="40:40">
      <c r="AN652441" s="359"/>
    </row>
    <row r="652501" spans="40:40">
      <c r="AN652501" s="359"/>
    </row>
    <row r="652561" spans="40:40">
      <c r="AN652561" s="359"/>
    </row>
    <row r="652621" spans="40:40">
      <c r="AN652621" s="359"/>
    </row>
    <row r="652681" spans="40:40">
      <c r="AN652681" s="359"/>
    </row>
    <row r="652741" spans="40:40">
      <c r="AN652741" s="359"/>
    </row>
    <row r="652801" spans="40:40">
      <c r="AN652801" s="359"/>
    </row>
    <row r="652861" spans="40:40">
      <c r="AN652861" s="359"/>
    </row>
    <row r="652921" spans="40:40">
      <c r="AN652921" s="359"/>
    </row>
    <row r="652981" spans="40:40">
      <c r="AN652981" s="359"/>
    </row>
    <row r="653041" spans="40:40">
      <c r="AN653041" s="359"/>
    </row>
    <row r="653101" spans="40:40">
      <c r="AN653101" s="359"/>
    </row>
    <row r="653161" spans="40:40">
      <c r="AN653161" s="359"/>
    </row>
    <row r="653221" spans="40:40">
      <c r="AN653221" s="359"/>
    </row>
    <row r="653281" spans="40:40">
      <c r="AN653281" s="359"/>
    </row>
    <row r="653341" spans="40:40">
      <c r="AN653341" s="359"/>
    </row>
    <row r="653401" spans="40:40">
      <c r="AN653401" s="359"/>
    </row>
    <row r="653461" spans="40:40">
      <c r="AN653461" s="359"/>
    </row>
    <row r="653521" spans="40:40">
      <c r="AN653521" s="359"/>
    </row>
    <row r="653581" spans="40:40">
      <c r="AN653581" s="359"/>
    </row>
    <row r="653641" spans="40:40">
      <c r="AN653641" s="359"/>
    </row>
    <row r="653701" spans="40:40">
      <c r="AN653701" s="359"/>
    </row>
    <row r="653761" spans="40:40">
      <c r="AN653761" s="359"/>
    </row>
    <row r="653821" spans="40:40">
      <c r="AN653821" s="359"/>
    </row>
    <row r="653881" spans="40:40">
      <c r="AN653881" s="359"/>
    </row>
    <row r="653941" spans="40:40">
      <c r="AN653941" s="359"/>
    </row>
    <row r="654001" spans="40:40">
      <c r="AN654001" s="359"/>
    </row>
    <row r="654061" spans="40:40">
      <c r="AN654061" s="359"/>
    </row>
    <row r="654121" spans="40:40">
      <c r="AN654121" s="359"/>
    </row>
    <row r="654181" spans="40:40">
      <c r="AN654181" s="359"/>
    </row>
    <row r="654241" spans="40:40">
      <c r="AN654241" s="359"/>
    </row>
    <row r="654301" spans="40:40">
      <c r="AN654301" s="359"/>
    </row>
    <row r="654361" spans="40:40">
      <c r="AN654361" s="359"/>
    </row>
    <row r="654421" spans="40:40">
      <c r="AN654421" s="359"/>
    </row>
    <row r="654481" spans="40:40">
      <c r="AN654481" s="359"/>
    </row>
    <row r="654541" spans="40:40">
      <c r="AN654541" s="359"/>
    </row>
    <row r="654601" spans="40:40">
      <c r="AN654601" s="359"/>
    </row>
    <row r="654661" spans="40:40">
      <c r="AN654661" s="359"/>
    </row>
    <row r="654721" spans="40:40">
      <c r="AN654721" s="359"/>
    </row>
    <row r="654781" spans="40:40">
      <c r="AN654781" s="359"/>
    </row>
    <row r="654841" spans="40:40">
      <c r="AN654841" s="359"/>
    </row>
    <row r="654901" spans="40:40">
      <c r="AN654901" s="359"/>
    </row>
    <row r="654961" spans="40:40">
      <c r="AN654961" s="359"/>
    </row>
    <row r="655021" spans="40:40">
      <c r="AN655021" s="359"/>
    </row>
    <row r="655081" spans="40:40">
      <c r="AN655081" s="359"/>
    </row>
    <row r="655141" spans="40:40">
      <c r="AN655141" s="359"/>
    </row>
    <row r="655201" spans="40:40">
      <c r="AN655201" s="359"/>
    </row>
    <row r="655261" spans="40:40">
      <c r="AN655261" s="359"/>
    </row>
    <row r="655321" spans="40:40">
      <c r="AN655321" s="359"/>
    </row>
    <row r="655381" spans="40:40">
      <c r="AN655381" s="359"/>
    </row>
    <row r="655441" spans="40:40">
      <c r="AN655441" s="359"/>
    </row>
    <row r="655501" spans="40:40">
      <c r="AN655501" s="359"/>
    </row>
    <row r="655561" spans="40:40">
      <c r="AN655561" s="359"/>
    </row>
    <row r="655621" spans="40:40">
      <c r="AN655621" s="359"/>
    </row>
    <row r="655681" spans="40:40">
      <c r="AN655681" s="359"/>
    </row>
    <row r="655741" spans="40:40">
      <c r="AN655741" s="359"/>
    </row>
    <row r="655801" spans="40:40">
      <c r="AN655801" s="359"/>
    </row>
    <row r="655861" spans="40:40">
      <c r="AN655861" s="359"/>
    </row>
    <row r="655921" spans="40:40">
      <c r="AN655921" s="359"/>
    </row>
    <row r="655981" spans="40:40">
      <c r="AN655981" s="359"/>
    </row>
    <row r="656041" spans="40:40">
      <c r="AN656041" s="359"/>
    </row>
    <row r="656101" spans="40:40">
      <c r="AN656101" s="359"/>
    </row>
    <row r="656161" spans="40:40">
      <c r="AN656161" s="359"/>
    </row>
    <row r="656221" spans="40:40">
      <c r="AN656221" s="359"/>
    </row>
    <row r="656281" spans="40:40">
      <c r="AN656281" s="359"/>
    </row>
    <row r="656341" spans="40:40">
      <c r="AN656341" s="359"/>
    </row>
    <row r="656401" spans="40:40">
      <c r="AN656401" s="359"/>
    </row>
    <row r="656461" spans="40:40">
      <c r="AN656461" s="359"/>
    </row>
    <row r="656521" spans="40:40">
      <c r="AN656521" s="359"/>
    </row>
    <row r="656581" spans="40:40">
      <c r="AN656581" s="359"/>
    </row>
    <row r="656641" spans="40:40">
      <c r="AN656641" s="359"/>
    </row>
    <row r="656701" spans="40:40">
      <c r="AN656701" s="359"/>
    </row>
    <row r="656761" spans="40:40">
      <c r="AN656761" s="359"/>
    </row>
    <row r="656821" spans="40:40">
      <c r="AN656821" s="359"/>
    </row>
    <row r="656881" spans="40:40">
      <c r="AN656881" s="359"/>
    </row>
    <row r="656941" spans="40:40">
      <c r="AN656941" s="359"/>
    </row>
    <row r="657001" spans="40:40">
      <c r="AN657001" s="359"/>
    </row>
    <row r="657061" spans="40:40">
      <c r="AN657061" s="359"/>
    </row>
    <row r="657121" spans="40:40">
      <c r="AN657121" s="359"/>
    </row>
    <row r="657181" spans="40:40">
      <c r="AN657181" s="359"/>
    </row>
    <row r="657241" spans="40:40">
      <c r="AN657241" s="359"/>
    </row>
    <row r="657301" spans="40:40">
      <c r="AN657301" s="359"/>
    </row>
    <row r="657361" spans="40:40">
      <c r="AN657361" s="359"/>
    </row>
    <row r="657421" spans="40:40">
      <c r="AN657421" s="359"/>
    </row>
    <row r="657481" spans="40:40">
      <c r="AN657481" s="359"/>
    </row>
    <row r="657541" spans="40:40">
      <c r="AN657541" s="359"/>
    </row>
    <row r="657601" spans="40:40">
      <c r="AN657601" s="359"/>
    </row>
    <row r="657661" spans="40:40">
      <c r="AN657661" s="359"/>
    </row>
    <row r="657721" spans="40:40">
      <c r="AN657721" s="359"/>
    </row>
    <row r="657781" spans="40:40">
      <c r="AN657781" s="359"/>
    </row>
    <row r="657841" spans="40:40">
      <c r="AN657841" s="359"/>
    </row>
    <row r="657901" spans="40:40">
      <c r="AN657901" s="359"/>
    </row>
    <row r="657961" spans="40:40">
      <c r="AN657961" s="359"/>
    </row>
    <row r="658021" spans="40:40">
      <c r="AN658021" s="359"/>
    </row>
    <row r="658081" spans="40:40">
      <c r="AN658081" s="359"/>
    </row>
    <row r="658141" spans="40:40">
      <c r="AN658141" s="359"/>
    </row>
    <row r="658201" spans="40:40">
      <c r="AN658201" s="359"/>
    </row>
    <row r="658261" spans="40:40">
      <c r="AN658261" s="359"/>
    </row>
    <row r="658321" spans="40:40">
      <c r="AN658321" s="359"/>
    </row>
    <row r="658381" spans="40:40">
      <c r="AN658381" s="359"/>
    </row>
    <row r="658441" spans="40:40">
      <c r="AN658441" s="359"/>
    </row>
    <row r="658501" spans="40:40">
      <c r="AN658501" s="359"/>
    </row>
    <row r="658561" spans="40:40">
      <c r="AN658561" s="359"/>
    </row>
    <row r="658621" spans="40:40">
      <c r="AN658621" s="359"/>
    </row>
    <row r="658681" spans="40:40">
      <c r="AN658681" s="359"/>
    </row>
    <row r="658741" spans="40:40">
      <c r="AN658741" s="359"/>
    </row>
    <row r="658801" spans="40:40">
      <c r="AN658801" s="359"/>
    </row>
    <row r="658861" spans="40:40">
      <c r="AN658861" s="359"/>
    </row>
    <row r="658921" spans="40:40">
      <c r="AN658921" s="359"/>
    </row>
    <row r="658981" spans="40:40">
      <c r="AN658981" s="359"/>
    </row>
    <row r="659041" spans="40:40">
      <c r="AN659041" s="359"/>
    </row>
    <row r="659101" spans="40:40">
      <c r="AN659101" s="359"/>
    </row>
    <row r="659161" spans="40:40">
      <c r="AN659161" s="359"/>
    </row>
    <row r="659221" spans="40:40">
      <c r="AN659221" s="359"/>
    </row>
    <row r="659281" spans="40:40">
      <c r="AN659281" s="359"/>
    </row>
    <row r="659341" spans="40:40">
      <c r="AN659341" s="359"/>
    </row>
    <row r="659401" spans="40:40">
      <c r="AN659401" s="359"/>
    </row>
    <row r="659461" spans="40:40">
      <c r="AN659461" s="359"/>
    </row>
    <row r="659521" spans="40:40">
      <c r="AN659521" s="359"/>
    </row>
    <row r="659581" spans="40:40">
      <c r="AN659581" s="359"/>
    </row>
    <row r="659641" spans="40:40">
      <c r="AN659641" s="359"/>
    </row>
    <row r="659701" spans="40:40">
      <c r="AN659701" s="359"/>
    </row>
    <row r="659761" spans="40:40">
      <c r="AN659761" s="359"/>
    </row>
    <row r="659821" spans="40:40">
      <c r="AN659821" s="359"/>
    </row>
    <row r="659881" spans="40:40">
      <c r="AN659881" s="359"/>
    </row>
    <row r="659941" spans="40:40">
      <c r="AN659941" s="359"/>
    </row>
    <row r="660001" spans="40:40">
      <c r="AN660001" s="359"/>
    </row>
    <row r="660061" spans="40:40">
      <c r="AN660061" s="359"/>
    </row>
    <row r="660121" spans="40:40">
      <c r="AN660121" s="359"/>
    </row>
    <row r="660181" spans="40:40">
      <c r="AN660181" s="359"/>
    </row>
    <row r="660241" spans="40:40">
      <c r="AN660241" s="359"/>
    </row>
    <row r="660301" spans="40:40">
      <c r="AN660301" s="359"/>
    </row>
    <row r="660361" spans="40:40">
      <c r="AN660361" s="359"/>
    </row>
    <row r="660421" spans="40:40">
      <c r="AN660421" s="359"/>
    </row>
    <row r="660481" spans="40:40">
      <c r="AN660481" s="359"/>
    </row>
    <row r="660541" spans="40:40">
      <c r="AN660541" s="359"/>
    </row>
    <row r="660601" spans="40:40">
      <c r="AN660601" s="359"/>
    </row>
    <row r="660661" spans="40:40">
      <c r="AN660661" s="359"/>
    </row>
    <row r="660721" spans="40:40">
      <c r="AN660721" s="359"/>
    </row>
    <row r="660781" spans="40:40">
      <c r="AN660781" s="359"/>
    </row>
    <row r="660841" spans="40:40">
      <c r="AN660841" s="359"/>
    </row>
    <row r="660901" spans="40:40">
      <c r="AN660901" s="359"/>
    </row>
    <row r="660961" spans="40:40">
      <c r="AN660961" s="359"/>
    </row>
    <row r="661021" spans="40:40">
      <c r="AN661021" s="359"/>
    </row>
    <row r="661081" spans="40:40">
      <c r="AN661081" s="359"/>
    </row>
    <row r="661141" spans="40:40">
      <c r="AN661141" s="359"/>
    </row>
    <row r="661201" spans="40:40">
      <c r="AN661201" s="359"/>
    </row>
    <row r="661261" spans="40:40">
      <c r="AN661261" s="359"/>
    </row>
    <row r="661321" spans="40:40">
      <c r="AN661321" s="359"/>
    </row>
    <row r="661381" spans="40:40">
      <c r="AN661381" s="359"/>
    </row>
    <row r="661441" spans="40:40">
      <c r="AN661441" s="359"/>
    </row>
    <row r="661501" spans="40:40">
      <c r="AN661501" s="359"/>
    </row>
    <row r="661561" spans="40:40">
      <c r="AN661561" s="359"/>
    </row>
    <row r="661621" spans="40:40">
      <c r="AN661621" s="359"/>
    </row>
    <row r="661681" spans="40:40">
      <c r="AN661681" s="359"/>
    </row>
    <row r="661741" spans="40:40">
      <c r="AN661741" s="359"/>
    </row>
    <row r="661801" spans="40:40">
      <c r="AN661801" s="359"/>
    </row>
    <row r="661861" spans="40:40">
      <c r="AN661861" s="359"/>
    </row>
    <row r="661921" spans="40:40">
      <c r="AN661921" s="359"/>
    </row>
    <row r="661981" spans="40:40">
      <c r="AN661981" s="359"/>
    </row>
    <row r="662041" spans="40:40">
      <c r="AN662041" s="359"/>
    </row>
    <row r="662101" spans="40:40">
      <c r="AN662101" s="359"/>
    </row>
    <row r="662161" spans="40:40">
      <c r="AN662161" s="359"/>
    </row>
    <row r="662221" spans="40:40">
      <c r="AN662221" s="359"/>
    </row>
    <row r="662281" spans="40:40">
      <c r="AN662281" s="359"/>
    </row>
    <row r="662341" spans="40:40">
      <c r="AN662341" s="359"/>
    </row>
    <row r="662401" spans="40:40">
      <c r="AN662401" s="359"/>
    </row>
    <row r="662461" spans="40:40">
      <c r="AN662461" s="359"/>
    </row>
    <row r="662521" spans="40:40">
      <c r="AN662521" s="359"/>
    </row>
    <row r="662581" spans="40:40">
      <c r="AN662581" s="359"/>
    </row>
    <row r="662641" spans="40:40">
      <c r="AN662641" s="359"/>
    </row>
    <row r="662701" spans="40:40">
      <c r="AN662701" s="359"/>
    </row>
    <row r="662761" spans="40:40">
      <c r="AN662761" s="359"/>
    </row>
    <row r="662821" spans="40:40">
      <c r="AN662821" s="359"/>
    </row>
    <row r="662881" spans="40:40">
      <c r="AN662881" s="359"/>
    </row>
    <row r="662941" spans="40:40">
      <c r="AN662941" s="359"/>
    </row>
    <row r="663001" spans="40:40">
      <c r="AN663001" s="359"/>
    </row>
    <row r="663061" spans="40:40">
      <c r="AN663061" s="359"/>
    </row>
    <row r="663121" spans="40:40">
      <c r="AN663121" s="359"/>
    </row>
    <row r="663181" spans="40:40">
      <c r="AN663181" s="359"/>
    </row>
    <row r="663241" spans="40:40">
      <c r="AN663241" s="359"/>
    </row>
    <row r="663301" spans="40:40">
      <c r="AN663301" s="359"/>
    </row>
    <row r="663361" spans="40:40">
      <c r="AN663361" s="359"/>
    </row>
    <row r="663421" spans="40:40">
      <c r="AN663421" s="359"/>
    </row>
    <row r="663481" spans="40:40">
      <c r="AN663481" s="359"/>
    </row>
    <row r="663541" spans="40:40">
      <c r="AN663541" s="359"/>
    </row>
    <row r="663601" spans="40:40">
      <c r="AN663601" s="359"/>
    </row>
    <row r="663661" spans="40:40">
      <c r="AN663661" s="359"/>
    </row>
    <row r="663721" spans="40:40">
      <c r="AN663721" s="359"/>
    </row>
    <row r="663781" spans="40:40">
      <c r="AN663781" s="359"/>
    </row>
    <row r="663841" spans="40:40">
      <c r="AN663841" s="359"/>
    </row>
    <row r="663901" spans="40:40">
      <c r="AN663901" s="359"/>
    </row>
    <row r="663961" spans="40:40">
      <c r="AN663961" s="359"/>
    </row>
    <row r="664021" spans="40:40">
      <c r="AN664021" s="359"/>
    </row>
    <row r="664081" spans="40:40">
      <c r="AN664081" s="359"/>
    </row>
    <row r="664141" spans="40:40">
      <c r="AN664141" s="359"/>
    </row>
    <row r="664201" spans="40:40">
      <c r="AN664201" s="359"/>
    </row>
    <row r="664261" spans="40:40">
      <c r="AN664261" s="359"/>
    </row>
    <row r="664321" spans="40:40">
      <c r="AN664321" s="359"/>
    </row>
    <row r="664381" spans="40:40">
      <c r="AN664381" s="359"/>
    </row>
    <row r="664441" spans="40:40">
      <c r="AN664441" s="359"/>
    </row>
    <row r="664501" spans="40:40">
      <c r="AN664501" s="359"/>
    </row>
    <row r="664561" spans="40:40">
      <c r="AN664561" s="359"/>
    </row>
    <row r="664621" spans="40:40">
      <c r="AN664621" s="359"/>
    </row>
    <row r="664681" spans="40:40">
      <c r="AN664681" s="359"/>
    </row>
    <row r="664741" spans="40:40">
      <c r="AN664741" s="359"/>
    </row>
    <row r="664801" spans="40:40">
      <c r="AN664801" s="359"/>
    </row>
    <row r="664861" spans="40:40">
      <c r="AN664861" s="359"/>
    </row>
    <row r="664921" spans="40:40">
      <c r="AN664921" s="359"/>
    </row>
    <row r="664981" spans="40:40">
      <c r="AN664981" s="359"/>
    </row>
    <row r="665041" spans="40:40">
      <c r="AN665041" s="359"/>
    </row>
    <row r="665101" spans="40:40">
      <c r="AN665101" s="359"/>
    </row>
    <row r="665161" spans="40:40">
      <c r="AN665161" s="359"/>
    </row>
    <row r="665221" spans="40:40">
      <c r="AN665221" s="359"/>
    </row>
    <row r="665281" spans="40:40">
      <c r="AN665281" s="359"/>
    </row>
    <row r="665341" spans="40:40">
      <c r="AN665341" s="359"/>
    </row>
    <row r="665401" spans="40:40">
      <c r="AN665401" s="359"/>
    </row>
    <row r="665461" spans="40:40">
      <c r="AN665461" s="359"/>
    </row>
    <row r="665521" spans="40:40">
      <c r="AN665521" s="359"/>
    </row>
    <row r="665581" spans="40:40">
      <c r="AN665581" s="359"/>
    </row>
    <row r="665641" spans="40:40">
      <c r="AN665641" s="359"/>
    </row>
    <row r="665701" spans="40:40">
      <c r="AN665701" s="359"/>
    </row>
    <row r="665761" spans="40:40">
      <c r="AN665761" s="359"/>
    </row>
    <row r="665821" spans="40:40">
      <c r="AN665821" s="359"/>
    </row>
    <row r="665881" spans="40:40">
      <c r="AN665881" s="359"/>
    </row>
    <row r="665941" spans="40:40">
      <c r="AN665941" s="359"/>
    </row>
    <row r="666001" spans="40:40">
      <c r="AN666001" s="359"/>
    </row>
    <row r="666061" spans="40:40">
      <c r="AN666061" s="359"/>
    </row>
    <row r="666121" spans="40:40">
      <c r="AN666121" s="359"/>
    </row>
    <row r="666181" spans="40:40">
      <c r="AN666181" s="359"/>
    </row>
    <row r="666241" spans="40:40">
      <c r="AN666241" s="359"/>
    </row>
    <row r="666301" spans="40:40">
      <c r="AN666301" s="359"/>
    </row>
    <row r="666361" spans="40:40">
      <c r="AN666361" s="359"/>
    </row>
    <row r="666421" spans="40:40">
      <c r="AN666421" s="359"/>
    </row>
    <row r="666481" spans="40:40">
      <c r="AN666481" s="359"/>
    </row>
    <row r="666541" spans="40:40">
      <c r="AN666541" s="359"/>
    </row>
    <row r="666601" spans="40:40">
      <c r="AN666601" s="359"/>
    </row>
    <row r="666661" spans="40:40">
      <c r="AN666661" s="359"/>
    </row>
    <row r="666721" spans="40:40">
      <c r="AN666721" s="359"/>
    </row>
    <row r="666781" spans="40:40">
      <c r="AN666781" s="359"/>
    </row>
    <row r="666841" spans="40:40">
      <c r="AN666841" s="359"/>
    </row>
    <row r="666901" spans="40:40">
      <c r="AN666901" s="359"/>
    </row>
    <row r="666961" spans="40:40">
      <c r="AN666961" s="359"/>
    </row>
    <row r="667021" spans="40:40">
      <c r="AN667021" s="359"/>
    </row>
    <row r="667081" spans="40:40">
      <c r="AN667081" s="359"/>
    </row>
    <row r="667141" spans="40:40">
      <c r="AN667141" s="359"/>
    </row>
    <row r="667201" spans="40:40">
      <c r="AN667201" s="359"/>
    </row>
    <row r="667261" spans="40:40">
      <c r="AN667261" s="359"/>
    </row>
    <row r="667321" spans="40:40">
      <c r="AN667321" s="359"/>
    </row>
    <row r="667381" spans="40:40">
      <c r="AN667381" s="359"/>
    </row>
    <row r="667441" spans="40:40">
      <c r="AN667441" s="359"/>
    </row>
    <row r="667501" spans="40:40">
      <c r="AN667501" s="359"/>
    </row>
    <row r="667561" spans="40:40">
      <c r="AN667561" s="359"/>
    </row>
    <row r="667621" spans="40:40">
      <c r="AN667621" s="359"/>
    </row>
    <row r="667681" spans="40:40">
      <c r="AN667681" s="359"/>
    </row>
    <row r="667741" spans="40:40">
      <c r="AN667741" s="359"/>
    </row>
    <row r="667801" spans="40:40">
      <c r="AN667801" s="359"/>
    </row>
    <row r="667861" spans="40:40">
      <c r="AN667861" s="359"/>
    </row>
    <row r="667921" spans="40:40">
      <c r="AN667921" s="359"/>
    </row>
    <row r="667981" spans="40:40">
      <c r="AN667981" s="359"/>
    </row>
    <row r="668041" spans="40:40">
      <c r="AN668041" s="359"/>
    </row>
    <row r="668101" spans="40:40">
      <c r="AN668101" s="359"/>
    </row>
    <row r="668161" spans="40:40">
      <c r="AN668161" s="359"/>
    </row>
    <row r="668221" spans="40:40">
      <c r="AN668221" s="359"/>
    </row>
    <row r="668281" spans="40:40">
      <c r="AN668281" s="359"/>
    </row>
    <row r="668341" spans="40:40">
      <c r="AN668341" s="359"/>
    </row>
    <row r="668401" spans="40:40">
      <c r="AN668401" s="359"/>
    </row>
    <row r="668461" spans="40:40">
      <c r="AN668461" s="359"/>
    </row>
    <row r="668521" spans="40:40">
      <c r="AN668521" s="359"/>
    </row>
    <row r="668581" spans="40:40">
      <c r="AN668581" s="359"/>
    </row>
    <row r="668641" spans="40:40">
      <c r="AN668641" s="359"/>
    </row>
    <row r="668701" spans="40:40">
      <c r="AN668701" s="359"/>
    </row>
    <row r="668761" spans="40:40">
      <c r="AN668761" s="359"/>
    </row>
    <row r="668821" spans="40:40">
      <c r="AN668821" s="359"/>
    </row>
    <row r="668881" spans="40:40">
      <c r="AN668881" s="359"/>
    </row>
    <row r="668941" spans="40:40">
      <c r="AN668941" s="359"/>
    </row>
    <row r="669001" spans="40:40">
      <c r="AN669001" s="359"/>
    </row>
    <row r="669061" spans="40:40">
      <c r="AN669061" s="359"/>
    </row>
    <row r="669121" spans="40:40">
      <c r="AN669121" s="359"/>
    </row>
    <row r="669181" spans="40:40">
      <c r="AN669181" s="359"/>
    </row>
    <row r="669241" spans="40:40">
      <c r="AN669241" s="359"/>
    </row>
    <row r="669301" spans="40:40">
      <c r="AN669301" s="359"/>
    </row>
    <row r="669361" spans="40:40">
      <c r="AN669361" s="359"/>
    </row>
    <row r="669421" spans="40:40">
      <c r="AN669421" s="359"/>
    </row>
    <row r="669481" spans="40:40">
      <c r="AN669481" s="359"/>
    </row>
    <row r="669541" spans="40:40">
      <c r="AN669541" s="359"/>
    </row>
    <row r="669601" spans="40:40">
      <c r="AN669601" s="359"/>
    </row>
    <row r="669661" spans="40:40">
      <c r="AN669661" s="359"/>
    </row>
    <row r="669721" spans="40:40">
      <c r="AN669721" s="359"/>
    </row>
    <row r="669781" spans="40:40">
      <c r="AN669781" s="359"/>
    </row>
    <row r="669841" spans="40:40">
      <c r="AN669841" s="359"/>
    </row>
    <row r="669901" spans="40:40">
      <c r="AN669901" s="359"/>
    </row>
    <row r="669961" spans="40:40">
      <c r="AN669961" s="359"/>
    </row>
    <row r="670021" spans="40:40">
      <c r="AN670021" s="359"/>
    </row>
    <row r="670081" spans="40:40">
      <c r="AN670081" s="359"/>
    </row>
    <row r="670141" spans="40:40">
      <c r="AN670141" s="359"/>
    </row>
    <row r="670201" spans="40:40">
      <c r="AN670201" s="359"/>
    </row>
    <row r="670261" spans="40:40">
      <c r="AN670261" s="359"/>
    </row>
    <row r="670321" spans="40:40">
      <c r="AN670321" s="359"/>
    </row>
    <row r="670381" spans="40:40">
      <c r="AN670381" s="359"/>
    </row>
    <row r="670441" spans="40:40">
      <c r="AN670441" s="359"/>
    </row>
    <row r="670501" spans="40:40">
      <c r="AN670501" s="359"/>
    </row>
    <row r="670561" spans="40:40">
      <c r="AN670561" s="359"/>
    </row>
    <row r="670621" spans="40:40">
      <c r="AN670621" s="359"/>
    </row>
    <row r="670681" spans="40:40">
      <c r="AN670681" s="359"/>
    </row>
    <row r="670741" spans="40:40">
      <c r="AN670741" s="359"/>
    </row>
    <row r="670801" spans="40:40">
      <c r="AN670801" s="359"/>
    </row>
    <row r="670861" spans="40:40">
      <c r="AN670861" s="359"/>
    </row>
    <row r="670921" spans="40:40">
      <c r="AN670921" s="359"/>
    </row>
    <row r="670981" spans="40:40">
      <c r="AN670981" s="359"/>
    </row>
    <row r="671041" spans="40:40">
      <c r="AN671041" s="359"/>
    </row>
    <row r="671101" spans="40:40">
      <c r="AN671101" s="359"/>
    </row>
    <row r="671161" spans="40:40">
      <c r="AN671161" s="359"/>
    </row>
    <row r="671221" spans="40:40">
      <c r="AN671221" s="359"/>
    </row>
    <row r="671281" spans="40:40">
      <c r="AN671281" s="359"/>
    </row>
    <row r="671341" spans="40:40">
      <c r="AN671341" s="359"/>
    </row>
    <row r="671401" spans="40:40">
      <c r="AN671401" s="359"/>
    </row>
    <row r="671461" spans="40:40">
      <c r="AN671461" s="359"/>
    </row>
    <row r="671521" spans="40:40">
      <c r="AN671521" s="359"/>
    </row>
    <row r="671581" spans="40:40">
      <c r="AN671581" s="359"/>
    </row>
    <row r="671641" spans="40:40">
      <c r="AN671641" s="359"/>
    </row>
    <row r="671701" spans="40:40">
      <c r="AN671701" s="359"/>
    </row>
    <row r="671761" spans="40:40">
      <c r="AN671761" s="359"/>
    </row>
    <row r="671821" spans="40:40">
      <c r="AN671821" s="359"/>
    </row>
    <row r="671881" spans="40:40">
      <c r="AN671881" s="359"/>
    </row>
    <row r="671941" spans="40:40">
      <c r="AN671941" s="359"/>
    </row>
    <row r="672001" spans="40:40">
      <c r="AN672001" s="359"/>
    </row>
    <row r="672061" spans="40:40">
      <c r="AN672061" s="359"/>
    </row>
    <row r="672121" spans="40:40">
      <c r="AN672121" s="359"/>
    </row>
    <row r="672181" spans="40:40">
      <c r="AN672181" s="359"/>
    </row>
    <row r="672241" spans="40:40">
      <c r="AN672241" s="359"/>
    </row>
    <row r="672301" spans="40:40">
      <c r="AN672301" s="359"/>
    </row>
    <row r="672361" spans="40:40">
      <c r="AN672361" s="359"/>
    </row>
    <row r="672421" spans="40:40">
      <c r="AN672421" s="359"/>
    </row>
    <row r="672481" spans="40:40">
      <c r="AN672481" s="359"/>
    </row>
    <row r="672541" spans="40:40">
      <c r="AN672541" s="359"/>
    </row>
    <row r="672601" spans="40:40">
      <c r="AN672601" s="359"/>
    </row>
    <row r="672661" spans="40:40">
      <c r="AN672661" s="359"/>
    </row>
    <row r="672721" spans="40:40">
      <c r="AN672721" s="359"/>
    </row>
    <row r="672781" spans="40:40">
      <c r="AN672781" s="359"/>
    </row>
    <row r="672841" spans="40:40">
      <c r="AN672841" s="359"/>
    </row>
    <row r="672901" spans="40:40">
      <c r="AN672901" s="359"/>
    </row>
    <row r="672961" spans="40:40">
      <c r="AN672961" s="359"/>
    </row>
    <row r="673021" spans="40:40">
      <c r="AN673021" s="359"/>
    </row>
    <row r="673081" spans="40:40">
      <c r="AN673081" s="359"/>
    </row>
    <row r="673141" spans="40:40">
      <c r="AN673141" s="359"/>
    </row>
    <row r="673201" spans="40:40">
      <c r="AN673201" s="359"/>
    </row>
    <row r="673261" spans="40:40">
      <c r="AN673261" s="359"/>
    </row>
    <row r="673321" spans="40:40">
      <c r="AN673321" s="359"/>
    </row>
    <row r="673381" spans="40:40">
      <c r="AN673381" s="359"/>
    </row>
    <row r="673441" spans="40:40">
      <c r="AN673441" s="359"/>
    </row>
    <row r="673501" spans="40:40">
      <c r="AN673501" s="359"/>
    </row>
    <row r="673561" spans="40:40">
      <c r="AN673561" s="359"/>
    </row>
    <row r="673621" spans="40:40">
      <c r="AN673621" s="359"/>
    </row>
    <row r="673681" spans="40:40">
      <c r="AN673681" s="359"/>
    </row>
    <row r="673741" spans="40:40">
      <c r="AN673741" s="359"/>
    </row>
    <row r="673801" spans="40:40">
      <c r="AN673801" s="359"/>
    </row>
    <row r="673861" spans="40:40">
      <c r="AN673861" s="359"/>
    </row>
    <row r="673921" spans="40:40">
      <c r="AN673921" s="359"/>
    </row>
    <row r="673981" spans="40:40">
      <c r="AN673981" s="359"/>
    </row>
    <row r="674041" spans="40:40">
      <c r="AN674041" s="359"/>
    </row>
    <row r="674101" spans="40:40">
      <c r="AN674101" s="359"/>
    </row>
    <row r="674161" spans="40:40">
      <c r="AN674161" s="359"/>
    </row>
    <row r="674221" spans="40:40">
      <c r="AN674221" s="359"/>
    </row>
    <row r="674281" spans="40:40">
      <c r="AN674281" s="359"/>
    </row>
    <row r="674341" spans="40:40">
      <c r="AN674341" s="359"/>
    </row>
    <row r="674401" spans="40:40">
      <c r="AN674401" s="359"/>
    </row>
    <row r="674461" spans="40:40">
      <c r="AN674461" s="359"/>
    </row>
    <row r="674521" spans="40:40">
      <c r="AN674521" s="359"/>
    </row>
    <row r="674581" spans="40:40">
      <c r="AN674581" s="359"/>
    </row>
    <row r="674641" spans="40:40">
      <c r="AN674641" s="359"/>
    </row>
    <row r="674701" spans="40:40">
      <c r="AN674701" s="359"/>
    </row>
    <row r="674761" spans="40:40">
      <c r="AN674761" s="359"/>
    </row>
    <row r="674821" spans="40:40">
      <c r="AN674821" s="359"/>
    </row>
    <row r="674881" spans="40:40">
      <c r="AN674881" s="359"/>
    </row>
    <row r="674941" spans="40:40">
      <c r="AN674941" s="359"/>
    </row>
    <row r="675001" spans="40:40">
      <c r="AN675001" s="359"/>
    </row>
    <row r="675061" spans="40:40">
      <c r="AN675061" s="359"/>
    </row>
    <row r="675121" spans="40:40">
      <c r="AN675121" s="359"/>
    </row>
    <row r="675181" spans="40:40">
      <c r="AN675181" s="359"/>
    </row>
    <row r="675241" spans="40:40">
      <c r="AN675241" s="359"/>
    </row>
    <row r="675301" spans="40:40">
      <c r="AN675301" s="359"/>
    </row>
    <row r="675361" spans="40:40">
      <c r="AN675361" s="359"/>
    </row>
    <row r="675421" spans="40:40">
      <c r="AN675421" s="359"/>
    </row>
    <row r="675481" spans="40:40">
      <c r="AN675481" s="359"/>
    </row>
    <row r="675541" spans="40:40">
      <c r="AN675541" s="359"/>
    </row>
    <row r="675601" spans="40:40">
      <c r="AN675601" s="359"/>
    </row>
    <row r="675661" spans="40:40">
      <c r="AN675661" s="359"/>
    </row>
    <row r="675721" spans="40:40">
      <c r="AN675721" s="359"/>
    </row>
    <row r="675781" spans="40:40">
      <c r="AN675781" s="359"/>
    </row>
    <row r="675841" spans="40:40">
      <c r="AN675841" s="359"/>
    </row>
    <row r="675901" spans="40:40">
      <c r="AN675901" s="359"/>
    </row>
    <row r="675961" spans="40:40">
      <c r="AN675961" s="359"/>
    </row>
    <row r="676021" spans="40:40">
      <c r="AN676021" s="359"/>
    </row>
    <row r="676081" spans="40:40">
      <c r="AN676081" s="359"/>
    </row>
    <row r="676141" spans="40:40">
      <c r="AN676141" s="359"/>
    </row>
    <row r="676201" spans="40:40">
      <c r="AN676201" s="359"/>
    </row>
    <row r="676261" spans="40:40">
      <c r="AN676261" s="359"/>
    </row>
    <row r="676321" spans="40:40">
      <c r="AN676321" s="359"/>
    </row>
    <row r="676381" spans="40:40">
      <c r="AN676381" s="359"/>
    </row>
    <row r="676441" spans="40:40">
      <c r="AN676441" s="359"/>
    </row>
    <row r="676501" spans="40:40">
      <c r="AN676501" s="359"/>
    </row>
    <row r="676561" spans="40:40">
      <c r="AN676561" s="359"/>
    </row>
    <row r="676621" spans="40:40">
      <c r="AN676621" s="359"/>
    </row>
    <row r="676681" spans="40:40">
      <c r="AN676681" s="359"/>
    </row>
    <row r="676741" spans="40:40">
      <c r="AN676741" s="359"/>
    </row>
    <row r="676801" spans="40:40">
      <c r="AN676801" s="359"/>
    </row>
    <row r="676861" spans="40:40">
      <c r="AN676861" s="359"/>
    </row>
    <row r="676921" spans="40:40">
      <c r="AN676921" s="359"/>
    </row>
    <row r="676981" spans="40:40">
      <c r="AN676981" s="359"/>
    </row>
    <row r="677041" spans="40:40">
      <c r="AN677041" s="359"/>
    </row>
    <row r="677101" spans="40:40">
      <c r="AN677101" s="359"/>
    </row>
    <row r="677161" spans="40:40">
      <c r="AN677161" s="359"/>
    </row>
    <row r="677221" spans="40:40">
      <c r="AN677221" s="359"/>
    </row>
    <row r="677281" spans="40:40">
      <c r="AN677281" s="359"/>
    </row>
    <row r="677341" spans="40:40">
      <c r="AN677341" s="359"/>
    </row>
    <row r="677401" spans="40:40">
      <c r="AN677401" s="359"/>
    </row>
    <row r="677461" spans="40:40">
      <c r="AN677461" s="359"/>
    </row>
    <row r="677521" spans="40:40">
      <c r="AN677521" s="359"/>
    </row>
    <row r="677581" spans="40:40">
      <c r="AN677581" s="359"/>
    </row>
    <row r="677641" spans="40:40">
      <c r="AN677641" s="359"/>
    </row>
    <row r="677701" spans="40:40">
      <c r="AN677701" s="359"/>
    </row>
    <row r="677761" spans="40:40">
      <c r="AN677761" s="359"/>
    </row>
    <row r="677821" spans="40:40">
      <c r="AN677821" s="359"/>
    </row>
    <row r="677881" spans="40:40">
      <c r="AN677881" s="359"/>
    </row>
    <row r="677941" spans="40:40">
      <c r="AN677941" s="359"/>
    </row>
    <row r="678001" spans="40:40">
      <c r="AN678001" s="359"/>
    </row>
    <row r="678061" spans="40:40">
      <c r="AN678061" s="359"/>
    </row>
    <row r="678121" spans="40:40">
      <c r="AN678121" s="359"/>
    </row>
    <row r="678181" spans="40:40">
      <c r="AN678181" s="359"/>
    </row>
    <row r="678241" spans="40:40">
      <c r="AN678241" s="359"/>
    </row>
    <row r="678301" spans="40:40">
      <c r="AN678301" s="359"/>
    </row>
    <row r="678361" spans="40:40">
      <c r="AN678361" s="359"/>
    </row>
    <row r="678421" spans="40:40">
      <c r="AN678421" s="359"/>
    </row>
    <row r="678481" spans="40:40">
      <c r="AN678481" s="359"/>
    </row>
    <row r="678541" spans="40:40">
      <c r="AN678541" s="359"/>
    </row>
    <row r="678601" spans="40:40">
      <c r="AN678601" s="359"/>
    </row>
    <row r="678661" spans="40:40">
      <c r="AN678661" s="359"/>
    </row>
    <row r="678721" spans="40:40">
      <c r="AN678721" s="359"/>
    </row>
    <row r="678781" spans="40:40">
      <c r="AN678781" s="359"/>
    </row>
    <row r="678841" spans="40:40">
      <c r="AN678841" s="359"/>
    </row>
    <row r="678901" spans="40:40">
      <c r="AN678901" s="359"/>
    </row>
    <row r="678961" spans="40:40">
      <c r="AN678961" s="359"/>
    </row>
    <row r="679021" spans="40:40">
      <c r="AN679021" s="359"/>
    </row>
    <row r="679081" spans="40:40">
      <c r="AN679081" s="359"/>
    </row>
    <row r="679141" spans="40:40">
      <c r="AN679141" s="359"/>
    </row>
    <row r="679201" spans="40:40">
      <c r="AN679201" s="359"/>
    </row>
    <row r="679261" spans="40:40">
      <c r="AN679261" s="359"/>
    </row>
    <row r="679321" spans="40:40">
      <c r="AN679321" s="359"/>
    </row>
    <row r="679381" spans="40:40">
      <c r="AN679381" s="359"/>
    </row>
    <row r="679441" spans="40:40">
      <c r="AN679441" s="359"/>
    </row>
    <row r="679501" spans="40:40">
      <c r="AN679501" s="359"/>
    </row>
    <row r="679561" spans="40:40">
      <c r="AN679561" s="359"/>
    </row>
    <row r="679621" spans="40:40">
      <c r="AN679621" s="359"/>
    </row>
    <row r="679681" spans="40:40">
      <c r="AN679681" s="359"/>
    </row>
    <row r="679741" spans="40:40">
      <c r="AN679741" s="359"/>
    </row>
    <row r="679801" spans="40:40">
      <c r="AN679801" s="359"/>
    </row>
    <row r="679861" spans="40:40">
      <c r="AN679861" s="359"/>
    </row>
    <row r="679921" spans="40:40">
      <c r="AN679921" s="359"/>
    </row>
    <row r="679981" spans="40:40">
      <c r="AN679981" s="359"/>
    </row>
    <row r="680041" spans="40:40">
      <c r="AN680041" s="359"/>
    </row>
    <row r="680101" spans="40:40">
      <c r="AN680101" s="359"/>
    </row>
    <row r="680161" spans="40:40">
      <c r="AN680161" s="359"/>
    </row>
    <row r="680221" spans="40:40">
      <c r="AN680221" s="359"/>
    </row>
    <row r="680281" spans="40:40">
      <c r="AN680281" s="359"/>
    </row>
    <row r="680341" spans="40:40">
      <c r="AN680341" s="359"/>
    </row>
    <row r="680401" spans="40:40">
      <c r="AN680401" s="359"/>
    </row>
    <row r="680461" spans="40:40">
      <c r="AN680461" s="359"/>
    </row>
    <row r="680521" spans="40:40">
      <c r="AN680521" s="359"/>
    </row>
    <row r="680581" spans="40:40">
      <c r="AN680581" s="359"/>
    </row>
    <row r="680641" spans="40:40">
      <c r="AN680641" s="359"/>
    </row>
    <row r="680701" spans="40:40">
      <c r="AN680701" s="359"/>
    </row>
    <row r="680761" spans="40:40">
      <c r="AN680761" s="359"/>
    </row>
    <row r="680821" spans="40:40">
      <c r="AN680821" s="359"/>
    </row>
    <row r="680881" spans="40:40">
      <c r="AN680881" s="359"/>
    </row>
    <row r="680941" spans="40:40">
      <c r="AN680941" s="359"/>
    </row>
    <row r="681001" spans="40:40">
      <c r="AN681001" s="359"/>
    </row>
    <row r="681061" spans="40:40">
      <c r="AN681061" s="359"/>
    </row>
    <row r="681121" spans="40:40">
      <c r="AN681121" s="359"/>
    </row>
    <row r="681181" spans="40:40">
      <c r="AN681181" s="359"/>
    </row>
    <row r="681241" spans="40:40">
      <c r="AN681241" s="359"/>
    </row>
    <row r="681301" spans="40:40">
      <c r="AN681301" s="359"/>
    </row>
    <row r="681361" spans="40:40">
      <c r="AN681361" s="359"/>
    </row>
    <row r="681421" spans="40:40">
      <c r="AN681421" s="359"/>
    </row>
    <row r="681481" spans="40:40">
      <c r="AN681481" s="359"/>
    </row>
    <row r="681541" spans="40:40">
      <c r="AN681541" s="359"/>
    </row>
    <row r="681601" spans="40:40">
      <c r="AN681601" s="359"/>
    </row>
    <row r="681661" spans="40:40">
      <c r="AN681661" s="359"/>
    </row>
    <row r="681721" spans="40:40">
      <c r="AN681721" s="359"/>
    </row>
    <row r="681781" spans="40:40">
      <c r="AN681781" s="359"/>
    </row>
    <row r="681841" spans="40:40">
      <c r="AN681841" s="359"/>
    </row>
    <row r="681901" spans="40:40">
      <c r="AN681901" s="359"/>
    </row>
    <row r="681961" spans="40:40">
      <c r="AN681961" s="359"/>
    </row>
    <row r="682021" spans="40:40">
      <c r="AN682021" s="359"/>
    </row>
    <row r="682081" spans="40:40">
      <c r="AN682081" s="359"/>
    </row>
    <row r="682141" spans="40:40">
      <c r="AN682141" s="359"/>
    </row>
    <row r="682201" spans="40:40">
      <c r="AN682201" s="359"/>
    </row>
    <row r="682261" spans="40:40">
      <c r="AN682261" s="359"/>
    </row>
    <row r="682321" spans="40:40">
      <c r="AN682321" s="359"/>
    </row>
    <row r="682381" spans="40:40">
      <c r="AN682381" s="359"/>
    </row>
    <row r="682441" spans="40:40">
      <c r="AN682441" s="359"/>
    </row>
    <row r="682501" spans="40:40">
      <c r="AN682501" s="359"/>
    </row>
    <row r="682561" spans="40:40">
      <c r="AN682561" s="359"/>
    </row>
    <row r="682621" spans="40:40">
      <c r="AN682621" s="359"/>
    </row>
    <row r="682681" spans="40:40">
      <c r="AN682681" s="359"/>
    </row>
    <row r="682741" spans="40:40">
      <c r="AN682741" s="359"/>
    </row>
    <row r="682801" spans="40:40">
      <c r="AN682801" s="359"/>
    </row>
    <row r="682861" spans="40:40">
      <c r="AN682861" s="359"/>
    </row>
    <row r="682921" spans="40:40">
      <c r="AN682921" s="359"/>
    </row>
    <row r="682981" spans="40:40">
      <c r="AN682981" s="359"/>
    </row>
    <row r="683041" spans="40:40">
      <c r="AN683041" s="359"/>
    </row>
    <row r="683101" spans="40:40">
      <c r="AN683101" s="359"/>
    </row>
    <row r="683161" spans="40:40">
      <c r="AN683161" s="359"/>
    </row>
    <row r="683221" spans="40:40">
      <c r="AN683221" s="359"/>
    </row>
    <row r="683281" spans="40:40">
      <c r="AN683281" s="359"/>
    </row>
    <row r="683341" spans="40:40">
      <c r="AN683341" s="359"/>
    </row>
    <row r="683401" spans="40:40">
      <c r="AN683401" s="359"/>
    </row>
    <row r="683461" spans="40:40">
      <c r="AN683461" s="359"/>
    </row>
    <row r="683521" spans="40:40">
      <c r="AN683521" s="359"/>
    </row>
    <row r="683581" spans="40:40">
      <c r="AN683581" s="359"/>
    </row>
    <row r="683641" spans="40:40">
      <c r="AN683641" s="359"/>
    </row>
    <row r="683701" spans="40:40">
      <c r="AN683701" s="359"/>
    </row>
    <row r="683761" spans="40:40">
      <c r="AN683761" s="359"/>
    </row>
    <row r="683821" spans="40:40">
      <c r="AN683821" s="359"/>
    </row>
    <row r="683881" spans="40:40">
      <c r="AN683881" s="359"/>
    </row>
    <row r="683941" spans="40:40">
      <c r="AN683941" s="359"/>
    </row>
    <row r="684001" spans="40:40">
      <c r="AN684001" s="359"/>
    </row>
    <row r="684061" spans="40:40">
      <c r="AN684061" s="359"/>
    </row>
    <row r="684121" spans="40:40">
      <c r="AN684121" s="359"/>
    </row>
    <row r="684181" spans="40:40">
      <c r="AN684181" s="359"/>
    </row>
    <row r="684241" spans="40:40">
      <c r="AN684241" s="359"/>
    </row>
    <row r="684301" spans="40:40">
      <c r="AN684301" s="359"/>
    </row>
    <row r="684361" spans="40:40">
      <c r="AN684361" s="359"/>
    </row>
    <row r="684421" spans="40:40">
      <c r="AN684421" s="359"/>
    </row>
    <row r="684481" spans="40:40">
      <c r="AN684481" s="359"/>
    </row>
    <row r="684541" spans="40:40">
      <c r="AN684541" s="359"/>
    </row>
    <row r="684601" spans="40:40">
      <c r="AN684601" s="359"/>
    </row>
    <row r="684661" spans="40:40">
      <c r="AN684661" s="359"/>
    </row>
    <row r="684721" spans="40:40">
      <c r="AN684721" s="359"/>
    </row>
    <row r="684781" spans="40:40">
      <c r="AN684781" s="359"/>
    </row>
    <row r="684841" spans="40:40">
      <c r="AN684841" s="359"/>
    </row>
    <row r="684901" spans="40:40">
      <c r="AN684901" s="359"/>
    </row>
    <row r="684961" spans="40:40">
      <c r="AN684961" s="359"/>
    </row>
    <row r="685021" spans="40:40">
      <c r="AN685021" s="359"/>
    </row>
    <row r="685081" spans="40:40">
      <c r="AN685081" s="359"/>
    </row>
    <row r="685141" spans="40:40">
      <c r="AN685141" s="359"/>
    </row>
    <row r="685201" spans="40:40">
      <c r="AN685201" s="359"/>
    </row>
    <row r="685261" spans="40:40">
      <c r="AN685261" s="359"/>
    </row>
    <row r="685321" spans="40:40">
      <c r="AN685321" s="359"/>
    </row>
    <row r="685381" spans="40:40">
      <c r="AN685381" s="359"/>
    </row>
    <row r="685441" spans="40:40">
      <c r="AN685441" s="359"/>
    </row>
    <row r="685501" spans="40:40">
      <c r="AN685501" s="359"/>
    </row>
    <row r="685561" spans="40:40">
      <c r="AN685561" s="359"/>
    </row>
    <row r="685621" spans="40:40">
      <c r="AN685621" s="359"/>
    </row>
    <row r="685681" spans="40:40">
      <c r="AN685681" s="359"/>
    </row>
    <row r="685741" spans="40:40">
      <c r="AN685741" s="359"/>
    </row>
    <row r="685801" spans="40:40">
      <c r="AN685801" s="359"/>
    </row>
    <row r="685861" spans="40:40">
      <c r="AN685861" s="359"/>
    </row>
    <row r="685921" spans="40:40">
      <c r="AN685921" s="359"/>
    </row>
    <row r="685981" spans="40:40">
      <c r="AN685981" s="359"/>
    </row>
    <row r="686041" spans="40:40">
      <c r="AN686041" s="359"/>
    </row>
    <row r="686101" spans="40:40">
      <c r="AN686101" s="359"/>
    </row>
    <row r="686161" spans="40:40">
      <c r="AN686161" s="359"/>
    </row>
    <row r="686221" spans="40:40">
      <c r="AN686221" s="359"/>
    </row>
    <row r="686281" spans="40:40">
      <c r="AN686281" s="359"/>
    </row>
    <row r="686341" spans="40:40">
      <c r="AN686341" s="359"/>
    </row>
    <row r="686401" spans="40:40">
      <c r="AN686401" s="359"/>
    </row>
    <row r="686461" spans="40:40">
      <c r="AN686461" s="359"/>
    </row>
    <row r="686521" spans="40:40">
      <c r="AN686521" s="359"/>
    </row>
    <row r="686581" spans="40:40">
      <c r="AN686581" s="359"/>
    </row>
    <row r="686641" spans="40:40">
      <c r="AN686641" s="359"/>
    </row>
    <row r="686701" spans="40:40">
      <c r="AN686701" s="359"/>
    </row>
    <row r="686761" spans="40:40">
      <c r="AN686761" s="359"/>
    </row>
    <row r="686821" spans="40:40">
      <c r="AN686821" s="359"/>
    </row>
    <row r="686881" spans="40:40">
      <c r="AN686881" s="359"/>
    </row>
    <row r="686941" spans="40:40">
      <c r="AN686941" s="359"/>
    </row>
    <row r="687001" spans="40:40">
      <c r="AN687001" s="359"/>
    </row>
    <row r="687061" spans="40:40">
      <c r="AN687061" s="359"/>
    </row>
    <row r="687121" spans="40:40">
      <c r="AN687121" s="359"/>
    </row>
    <row r="687181" spans="40:40">
      <c r="AN687181" s="359"/>
    </row>
    <row r="687241" spans="40:40">
      <c r="AN687241" s="359"/>
    </row>
    <row r="687301" spans="40:40">
      <c r="AN687301" s="359"/>
    </row>
    <row r="687361" spans="40:40">
      <c r="AN687361" s="359"/>
    </row>
    <row r="687421" spans="40:40">
      <c r="AN687421" s="359"/>
    </row>
    <row r="687481" spans="40:40">
      <c r="AN687481" s="359"/>
    </row>
    <row r="687541" spans="40:40">
      <c r="AN687541" s="359"/>
    </row>
    <row r="687601" spans="40:40">
      <c r="AN687601" s="359"/>
    </row>
    <row r="687661" spans="40:40">
      <c r="AN687661" s="359"/>
    </row>
    <row r="687721" spans="40:40">
      <c r="AN687721" s="359"/>
    </row>
    <row r="687781" spans="40:40">
      <c r="AN687781" s="359"/>
    </row>
    <row r="687841" spans="40:40">
      <c r="AN687841" s="359"/>
    </row>
    <row r="687901" spans="40:40">
      <c r="AN687901" s="359"/>
    </row>
    <row r="687961" spans="40:40">
      <c r="AN687961" s="359"/>
    </row>
    <row r="688021" spans="40:40">
      <c r="AN688021" s="359"/>
    </row>
    <row r="688081" spans="40:40">
      <c r="AN688081" s="359"/>
    </row>
    <row r="688141" spans="40:40">
      <c r="AN688141" s="359"/>
    </row>
    <row r="688201" spans="40:40">
      <c r="AN688201" s="359"/>
    </row>
    <row r="688261" spans="40:40">
      <c r="AN688261" s="359"/>
    </row>
    <row r="688321" spans="40:40">
      <c r="AN688321" s="359"/>
    </row>
    <row r="688381" spans="40:40">
      <c r="AN688381" s="359"/>
    </row>
    <row r="688441" spans="40:40">
      <c r="AN688441" s="359"/>
    </row>
    <row r="688501" spans="40:40">
      <c r="AN688501" s="359"/>
    </row>
    <row r="688561" spans="40:40">
      <c r="AN688561" s="359"/>
    </row>
    <row r="688621" spans="40:40">
      <c r="AN688621" s="359"/>
    </row>
    <row r="688681" spans="40:40">
      <c r="AN688681" s="359"/>
    </row>
    <row r="688741" spans="40:40">
      <c r="AN688741" s="359"/>
    </row>
    <row r="688801" spans="40:40">
      <c r="AN688801" s="359"/>
    </row>
    <row r="688861" spans="40:40">
      <c r="AN688861" s="359"/>
    </row>
    <row r="688921" spans="40:40">
      <c r="AN688921" s="359"/>
    </row>
    <row r="688981" spans="40:40">
      <c r="AN688981" s="359"/>
    </row>
    <row r="689041" spans="40:40">
      <c r="AN689041" s="359"/>
    </row>
    <row r="689101" spans="40:40">
      <c r="AN689101" s="359"/>
    </row>
    <row r="689161" spans="40:40">
      <c r="AN689161" s="359"/>
    </row>
    <row r="689221" spans="40:40">
      <c r="AN689221" s="359"/>
    </row>
    <row r="689281" spans="40:40">
      <c r="AN689281" s="359"/>
    </row>
    <row r="689341" spans="40:40">
      <c r="AN689341" s="359"/>
    </row>
    <row r="689401" spans="40:40">
      <c r="AN689401" s="359"/>
    </row>
    <row r="689461" spans="40:40">
      <c r="AN689461" s="359"/>
    </row>
    <row r="689521" spans="40:40">
      <c r="AN689521" s="359"/>
    </row>
    <row r="689581" spans="40:40">
      <c r="AN689581" s="359"/>
    </row>
    <row r="689641" spans="40:40">
      <c r="AN689641" s="359"/>
    </row>
    <row r="689701" spans="40:40">
      <c r="AN689701" s="359"/>
    </row>
    <row r="689761" spans="40:40">
      <c r="AN689761" s="359"/>
    </row>
    <row r="689821" spans="40:40">
      <c r="AN689821" s="359"/>
    </row>
    <row r="689881" spans="40:40">
      <c r="AN689881" s="359"/>
    </row>
    <row r="689941" spans="40:40">
      <c r="AN689941" s="359"/>
    </row>
    <row r="690001" spans="40:40">
      <c r="AN690001" s="359"/>
    </row>
    <row r="690061" spans="40:40">
      <c r="AN690061" s="359"/>
    </row>
    <row r="690121" spans="40:40">
      <c r="AN690121" s="359"/>
    </row>
    <row r="690181" spans="40:40">
      <c r="AN690181" s="359"/>
    </row>
    <row r="690241" spans="40:40">
      <c r="AN690241" s="359"/>
    </row>
    <row r="690301" spans="40:40">
      <c r="AN690301" s="359"/>
    </row>
    <row r="690361" spans="40:40">
      <c r="AN690361" s="359"/>
    </row>
    <row r="690421" spans="40:40">
      <c r="AN690421" s="359"/>
    </row>
    <row r="690481" spans="40:40">
      <c r="AN690481" s="359"/>
    </row>
    <row r="690541" spans="40:40">
      <c r="AN690541" s="359"/>
    </row>
    <row r="690601" spans="40:40">
      <c r="AN690601" s="359"/>
    </row>
    <row r="690661" spans="40:40">
      <c r="AN690661" s="359"/>
    </row>
    <row r="690721" spans="40:40">
      <c r="AN690721" s="359"/>
    </row>
    <row r="690781" spans="40:40">
      <c r="AN690781" s="359"/>
    </row>
    <row r="690841" spans="40:40">
      <c r="AN690841" s="359"/>
    </row>
    <row r="690901" spans="40:40">
      <c r="AN690901" s="359"/>
    </row>
    <row r="690961" spans="40:40">
      <c r="AN690961" s="359"/>
    </row>
    <row r="691021" spans="40:40">
      <c r="AN691021" s="359"/>
    </row>
    <row r="691081" spans="40:40">
      <c r="AN691081" s="359"/>
    </row>
    <row r="691141" spans="40:40">
      <c r="AN691141" s="359"/>
    </row>
    <row r="691201" spans="40:40">
      <c r="AN691201" s="359"/>
    </row>
    <row r="691261" spans="40:40">
      <c r="AN691261" s="359"/>
    </row>
    <row r="691321" spans="40:40">
      <c r="AN691321" s="359"/>
    </row>
    <row r="691381" spans="40:40">
      <c r="AN691381" s="359"/>
    </row>
    <row r="691441" spans="40:40">
      <c r="AN691441" s="359"/>
    </row>
    <row r="691501" spans="40:40">
      <c r="AN691501" s="359"/>
    </row>
    <row r="691561" spans="40:40">
      <c r="AN691561" s="359"/>
    </row>
    <row r="691621" spans="40:40">
      <c r="AN691621" s="359"/>
    </row>
    <row r="691681" spans="40:40">
      <c r="AN691681" s="359"/>
    </row>
    <row r="691741" spans="40:40">
      <c r="AN691741" s="359"/>
    </row>
    <row r="691801" spans="40:40">
      <c r="AN691801" s="359"/>
    </row>
    <row r="691861" spans="40:40">
      <c r="AN691861" s="359"/>
    </row>
    <row r="691921" spans="40:40">
      <c r="AN691921" s="359"/>
    </row>
    <row r="691981" spans="40:40">
      <c r="AN691981" s="359"/>
    </row>
    <row r="692041" spans="40:40">
      <c r="AN692041" s="359"/>
    </row>
    <row r="692101" spans="40:40">
      <c r="AN692101" s="359"/>
    </row>
    <row r="692161" spans="40:40">
      <c r="AN692161" s="359"/>
    </row>
    <row r="692221" spans="40:40">
      <c r="AN692221" s="359"/>
    </row>
    <row r="692281" spans="40:40">
      <c r="AN692281" s="359"/>
    </row>
    <row r="692341" spans="40:40">
      <c r="AN692341" s="359"/>
    </row>
    <row r="692401" spans="40:40">
      <c r="AN692401" s="359"/>
    </row>
    <row r="692461" spans="40:40">
      <c r="AN692461" s="359"/>
    </row>
    <row r="692521" spans="40:40">
      <c r="AN692521" s="359"/>
    </row>
    <row r="692581" spans="40:40">
      <c r="AN692581" s="359"/>
    </row>
    <row r="692641" spans="40:40">
      <c r="AN692641" s="359"/>
    </row>
    <row r="692701" spans="40:40">
      <c r="AN692701" s="359"/>
    </row>
    <row r="692761" spans="40:40">
      <c r="AN692761" s="359"/>
    </row>
    <row r="692821" spans="40:40">
      <c r="AN692821" s="359"/>
    </row>
    <row r="692881" spans="40:40">
      <c r="AN692881" s="359"/>
    </row>
    <row r="692941" spans="40:40">
      <c r="AN692941" s="359"/>
    </row>
    <row r="693001" spans="40:40">
      <c r="AN693001" s="359"/>
    </row>
    <row r="693061" spans="40:40">
      <c r="AN693061" s="359"/>
    </row>
    <row r="693121" spans="40:40">
      <c r="AN693121" s="359"/>
    </row>
    <row r="693181" spans="40:40">
      <c r="AN693181" s="359"/>
    </row>
    <row r="693241" spans="40:40">
      <c r="AN693241" s="359"/>
    </row>
    <row r="693301" spans="40:40">
      <c r="AN693301" s="359"/>
    </row>
    <row r="693361" spans="40:40">
      <c r="AN693361" s="359"/>
    </row>
    <row r="693421" spans="40:40">
      <c r="AN693421" s="359"/>
    </row>
    <row r="693481" spans="40:40">
      <c r="AN693481" s="359"/>
    </row>
    <row r="693541" spans="40:40">
      <c r="AN693541" s="359"/>
    </row>
    <row r="693601" spans="40:40">
      <c r="AN693601" s="359"/>
    </row>
    <row r="693661" spans="40:40">
      <c r="AN693661" s="359"/>
    </row>
    <row r="693721" spans="40:40">
      <c r="AN693721" s="359"/>
    </row>
    <row r="693781" spans="40:40">
      <c r="AN693781" s="359"/>
    </row>
    <row r="693841" spans="40:40">
      <c r="AN693841" s="359"/>
    </row>
    <row r="693901" spans="40:40">
      <c r="AN693901" s="359"/>
    </row>
    <row r="693961" spans="40:40">
      <c r="AN693961" s="359"/>
    </row>
    <row r="694021" spans="40:40">
      <c r="AN694021" s="359"/>
    </row>
    <row r="694081" spans="40:40">
      <c r="AN694081" s="359"/>
    </row>
    <row r="694141" spans="40:40">
      <c r="AN694141" s="359"/>
    </row>
    <row r="694201" spans="40:40">
      <c r="AN694201" s="359"/>
    </row>
    <row r="694261" spans="40:40">
      <c r="AN694261" s="359"/>
    </row>
    <row r="694321" spans="40:40">
      <c r="AN694321" s="359"/>
    </row>
    <row r="694381" spans="40:40">
      <c r="AN694381" s="359"/>
    </row>
    <row r="694441" spans="40:40">
      <c r="AN694441" s="359"/>
    </row>
    <row r="694501" spans="40:40">
      <c r="AN694501" s="359"/>
    </row>
    <row r="694561" spans="40:40">
      <c r="AN694561" s="359"/>
    </row>
    <row r="694621" spans="40:40">
      <c r="AN694621" s="359"/>
    </row>
    <row r="694681" spans="40:40">
      <c r="AN694681" s="359"/>
    </row>
    <row r="694741" spans="40:40">
      <c r="AN694741" s="359"/>
    </row>
    <row r="694801" spans="40:40">
      <c r="AN694801" s="359"/>
    </row>
    <row r="694861" spans="40:40">
      <c r="AN694861" s="359"/>
    </row>
    <row r="694921" spans="40:40">
      <c r="AN694921" s="359"/>
    </row>
    <row r="694981" spans="40:40">
      <c r="AN694981" s="359"/>
    </row>
    <row r="695041" spans="40:40">
      <c r="AN695041" s="359"/>
    </row>
    <row r="695101" spans="40:40">
      <c r="AN695101" s="359"/>
    </row>
    <row r="695161" spans="40:40">
      <c r="AN695161" s="359"/>
    </row>
    <row r="695221" spans="40:40">
      <c r="AN695221" s="359"/>
    </row>
    <row r="695281" spans="40:40">
      <c r="AN695281" s="359"/>
    </row>
    <row r="695341" spans="40:40">
      <c r="AN695341" s="359"/>
    </row>
    <row r="695401" spans="40:40">
      <c r="AN695401" s="359"/>
    </row>
    <row r="695461" spans="40:40">
      <c r="AN695461" s="359"/>
    </row>
    <row r="695521" spans="40:40">
      <c r="AN695521" s="359"/>
    </row>
    <row r="695581" spans="40:40">
      <c r="AN695581" s="359"/>
    </row>
    <row r="695641" spans="40:40">
      <c r="AN695641" s="359"/>
    </row>
    <row r="695701" spans="40:40">
      <c r="AN695701" s="359"/>
    </row>
    <row r="695761" spans="40:40">
      <c r="AN695761" s="359"/>
    </row>
    <row r="695821" spans="40:40">
      <c r="AN695821" s="359"/>
    </row>
    <row r="695881" spans="40:40">
      <c r="AN695881" s="359"/>
    </row>
    <row r="695941" spans="40:40">
      <c r="AN695941" s="359"/>
    </row>
    <row r="696001" spans="40:40">
      <c r="AN696001" s="359"/>
    </row>
    <row r="696061" spans="40:40">
      <c r="AN696061" s="359"/>
    </row>
    <row r="696121" spans="40:40">
      <c r="AN696121" s="359"/>
    </row>
    <row r="696181" spans="40:40">
      <c r="AN696181" s="359"/>
    </row>
    <row r="696241" spans="40:40">
      <c r="AN696241" s="359"/>
    </row>
    <row r="696301" spans="40:40">
      <c r="AN696301" s="359"/>
    </row>
    <row r="696361" spans="40:40">
      <c r="AN696361" s="359"/>
    </row>
    <row r="696421" spans="40:40">
      <c r="AN696421" s="359"/>
    </row>
    <row r="696481" spans="40:40">
      <c r="AN696481" s="359"/>
    </row>
    <row r="696541" spans="40:40">
      <c r="AN696541" s="359"/>
    </row>
    <row r="696601" spans="40:40">
      <c r="AN696601" s="359"/>
    </row>
    <row r="696661" spans="40:40">
      <c r="AN696661" s="359"/>
    </row>
    <row r="696721" spans="40:40">
      <c r="AN696721" s="359"/>
    </row>
    <row r="696781" spans="40:40">
      <c r="AN696781" s="359"/>
    </row>
    <row r="696841" spans="40:40">
      <c r="AN696841" s="359"/>
    </row>
    <row r="696901" spans="40:40">
      <c r="AN696901" s="359"/>
    </row>
    <row r="696961" spans="40:40">
      <c r="AN696961" s="359"/>
    </row>
    <row r="697021" spans="40:40">
      <c r="AN697021" s="359"/>
    </row>
    <row r="697081" spans="40:40">
      <c r="AN697081" s="359"/>
    </row>
    <row r="697141" spans="40:40">
      <c r="AN697141" s="359"/>
    </row>
    <row r="697201" spans="40:40">
      <c r="AN697201" s="359"/>
    </row>
    <row r="697261" spans="40:40">
      <c r="AN697261" s="359"/>
    </row>
    <row r="697321" spans="40:40">
      <c r="AN697321" s="359"/>
    </row>
    <row r="697381" spans="40:40">
      <c r="AN697381" s="359"/>
    </row>
    <row r="697441" spans="40:40">
      <c r="AN697441" s="359"/>
    </row>
    <row r="697501" spans="40:40">
      <c r="AN697501" s="359"/>
    </row>
    <row r="697561" spans="40:40">
      <c r="AN697561" s="359"/>
    </row>
    <row r="697621" spans="40:40">
      <c r="AN697621" s="359"/>
    </row>
    <row r="697681" spans="40:40">
      <c r="AN697681" s="359"/>
    </row>
    <row r="697741" spans="40:40">
      <c r="AN697741" s="359"/>
    </row>
    <row r="697801" spans="40:40">
      <c r="AN697801" s="359"/>
    </row>
    <row r="697861" spans="40:40">
      <c r="AN697861" s="359"/>
    </row>
    <row r="697921" spans="40:40">
      <c r="AN697921" s="359"/>
    </row>
    <row r="697981" spans="40:40">
      <c r="AN697981" s="359"/>
    </row>
    <row r="698041" spans="40:40">
      <c r="AN698041" s="359"/>
    </row>
    <row r="698101" spans="40:40">
      <c r="AN698101" s="359"/>
    </row>
    <row r="698161" spans="40:40">
      <c r="AN698161" s="359"/>
    </row>
    <row r="698221" spans="40:40">
      <c r="AN698221" s="359"/>
    </row>
    <row r="698281" spans="40:40">
      <c r="AN698281" s="359"/>
    </row>
    <row r="698341" spans="40:40">
      <c r="AN698341" s="359"/>
    </row>
    <row r="698401" spans="40:40">
      <c r="AN698401" s="359"/>
    </row>
    <row r="698461" spans="40:40">
      <c r="AN698461" s="359"/>
    </row>
    <row r="698521" spans="40:40">
      <c r="AN698521" s="359"/>
    </row>
    <row r="698581" spans="40:40">
      <c r="AN698581" s="359"/>
    </row>
    <row r="698641" spans="40:40">
      <c r="AN698641" s="359"/>
    </row>
    <row r="698701" spans="40:40">
      <c r="AN698701" s="359"/>
    </row>
    <row r="698761" spans="40:40">
      <c r="AN698761" s="359"/>
    </row>
    <row r="698821" spans="40:40">
      <c r="AN698821" s="359"/>
    </row>
    <row r="698881" spans="40:40">
      <c r="AN698881" s="359"/>
    </row>
    <row r="698941" spans="40:40">
      <c r="AN698941" s="359"/>
    </row>
    <row r="699001" spans="40:40">
      <c r="AN699001" s="359"/>
    </row>
    <row r="699061" spans="40:40">
      <c r="AN699061" s="359"/>
    </row>
    <row r="699121" spans="40:40">
      <c r="AN699121" s="359"/>
    </row>
    <row r="699181" spans="40:40">
      <c r="AN699181" s="359"/>
    </row>
    <row r="699241" spans="40:40">
      <c r="AN699241" s="359"/>
    </row>
    <row r="699301" spans="40:40">
      <c r="AN699301" s="359"/>
    </row>
    <row r="699361" spans="40:40">
      <c r="AN699361" s="359"/>
    </row>
    <row r="699421" spans="40:40">
      <c r="AN699421" s="359"/>
    </row>
    <row r="699481" spans="40:40">
      <c r="AN699481" s="359"/>
    </row>
    <row r="699541" spans="40:40">
      <c r="AN699541" s="359"/>
    </row>
    <row r="699601" spans="40:40">
      <c r="AN699601" s="359"/>
    </row>
    <row r="699661" spans="40:40">
      <c r="AN699661" s="359"/>
    </row>
    <row r="699721" spans="40:40">
      <c r="AN699721" s="359"/>
    </row>
    <row r="699781" spans="40:40">
      <c r="AN699781" s="359"/>
    </row>
    <row r="699841" spans="40:40">
      <c r="AN699841" s="359"/>
    </row>
    <row r="699901" spans="40:40">
      <c r="AN699901" s="359"/>
    </row>
    <row r="699961" spans="40:40">
      <c r="AN699961" s="359"/>
    </row>
    <row r="700021" spans="40:40">
      <c r="AN700021" s="359"/>
    </row>
    <row r="700081" spans="40:40">
      <c r="AN700081" s="359"/>
    </row>
    <row r="700141" spans="40:40">
      <c r="AN700141" s="359"/>
    </row>
    <row r="700201" spans="40:40">
      <c r="AN700201" s="359"/>
    </row>
    <row r="700261" spans="40:40">
      <c r="AN700261" s="359"/>
    </row>
    <row r="700321" spans="40:40">
      <c r="AN700321" s="359"/>
    </row>
    <row r="700381" spans="40:40">
      <c r="AN700381" s="359"/>
    </row>
    <row r="700441" spans="40:40">
      <c r="AN700441" s="359"/>
    </row>
    <row r="700501" spans="40:40">
      <c r="AN700501" s="359"/>
    </row>
    <row r="700561" spans="40:40">
      <c r="AN700561" s="359"/>
    </row>
    <row r="700621" spans="40:40">
      <c r="AN700621" s="359"/>
    </row>
    <row r="700681" spans="40:40">
      <c r="AN700681" s="359"/>
    </row>
    <row r="700741" spans="40:40">
      <c r="AN700741" s="359"/>
    </row>
    <row r="700801" spans="40:40">
      <c r="AN700801" s="359"/>
    </row>
    <row r="700861" spans="40:40">
      <c r="AN700861" s="359"/>
    </row>
    <row r="700921" spans="40:40">
      <c r="AN700921" s="359"/>
    </row>
    <row r="700981" spans="40:40">
      <c r="AN700981" s="359"/>
    </row>
    <row r="701041" spans="40:40">
      <c r="AN701041" s="359"/>
    </row>
    <row r="701101" spans="40:40">
      <c r="AN701101" s="359"/>
    </row>
    <row r="701161" spans="40:40">
      <c r="AN701161" s="359"/>
    </row>
    <row r="701221" spans="40:40">
      <c r="AN701221" s="359"/>
    </row>
    <row r="701281" spans="40:40">
      <c r="AN701281" s="359"/>
    </row>
    <row r="701341" spans="40:40">
      <c r="AN701341" s="359"/>
    </row>
    <row r="701401" spans="40:40">
      <c r="AN701401" s="359"/>
    </row>
    <row r="701461" spans="40:40">
      <c r="AN701461" s="359"/>
    </row>
    <row r="701521" spans="40:40">
      <c r="AN701521" s="359"/>
    </row>
    <row r="701581" spans="40:40">
      <c r="AN701581" s="359"/>
    </row>
    <row r="701641" spans="40:40">
      <c r="AN701641" s="359"/>
    </row>
    <row r="701701" spans="40:40">
      <c r="AN701701" s="359"/>
    </row>
    <row r="701761" spans="40:40">
      <c r="AN701761" s="359"/>
    </row>
    <row r="701821" spans="40:40">
      <c r="AN701821" s="359"/>
    </row>
    <row r="701881" spans="40:40">
      <c r="AN701881" s="359"/>
    </row>
    <row r="701941" spans="40:40">
      <c r="AN701941" s="359"/>
    </row>
    <row r="702001" spans="40:40">
      <c r="AN702001" s="359"/>
    </row>
    <row r="702061" spans="40:40">
      <c r="AN702061" s="359"/>
    </row>
    <row r="702121" spans="40:40">
      <c r="AN702121" s="359"/>
    </row>
    <row r="702181" spans="40:40">
      <c r="AN702181" s="359"/>
    </row>
    <row r="702241" spans="40:40">
      <c r="AN702241" s="359"/>
    </row>
    <row r="702301" spans="40:40">
      <c r="AN702301" s="359"/>
    </row>
    <row r="702361" spans="40:40">
      <c r="AN702361" s="359"/>
    </row>
    <row r="702421" spans="40:40">
      <c r="AN702421" s="359"/>
    </row>
    <row r="702481" spans="40:40">
      <c r="AN702481" s="359"/>
    </row>
    <row r="702541" spans="40:40">
      <c r="AN702541" s="359"/>
    </row>
    <row r="702601" spans="40:40">
      <c r="AN702601" s="359"/>
    </row>
    <row r="702661" spans="40:40">
      <c r="AN702661" s="359"/>
    </row>
    <row r="702721" spans="40:40">
      <c r="AN702721" s="359"/>
    </row>
    <row r="702781" spans="40:40">
      <c r="AN702781" s="359"/>
    </row>
    <row r="702841" spans="40:40">
      <c r="AN702841" s="359"/>
    </row>
    <row r="702901" spans="40:40">
      <c r="AN702901" s="359"/>
    </row>
    <row r="702961" spans="40:40">
      <c r="AN702961" s="359"/>
    </row>
    <row r="703021" spans="40:40">
      <c r="AN703021" s="359"/>
    </row>
    <row r="703081" spans="40:40">
      <c r="AN703081" s="359"/>
    </row>
    <row r="703141" spans="40:40">
      <c r="AN703141" s="359"/>
    </row>
    <row r="703201" spans="40:40">
      <c r="AN703201" s="359"/>
    </row>
    <row r="703261" spans="40:40">
      <c r="AN703261" s="359"/>
    </row>
    <row r="703321" spans="40:40">
      <c r="AN703321" s="359"/>
    </row>
    <row r="703381" spans="40:40">
      <c r="AN703381" s="359"/>
    </row>
    <row r="703441" spans="40:40">
      <c r="AN703441" s="359"/>
    </row>
    <row r="703501" spans="40:40">
      <c r="AN703501" s="359"/>
    </row>
    <row r="703561" spans="40:40">
      <c r="AN703561" s="359"/>
    </row>
    <row r="703621" spans="40:40">
      <c r="AN703621" s="359"/>
    </row>
    <row r="703681" spans="40:40">
      <c r="AN703681" s="359"/>
    </row>
    <row r="703741" spans="40:40">
      <c r="AN703741" s="359"/>
    </row>
    <row r="703801" spans="40:40">
      <c r="AN703801" s="359"/>
    </row>
    <row r="703861" spans="40:40">
      <c r="AN703861" s="359"/>
    </row>
    <row r="703921" spans="40:40">
      <c r="AN703921" s="359"/>
    </row>
    <row r="703981" spans="40:40">
      <c r="AN703981" s="359"/>
    </row>
    <row r="704041" spans="40:40">
      <c r="AN704041" s="359"/>
    </row>
    <row r="704101" spans="40:40">
      <c r="AN704101" s="359"/>
    </row>
    <row r="704161" spans="40:40">
      <c r="AN704161" s="359"/>
    </row>
    <row r="704221" spans="40:40">
      <c r="AN704221" s="359"/>
    </row>
    <row r="704281" spans="40:40">
      <c r="AN704281" s="359"/>
    </row>
    <row r="704341" spans="40:40">
      <c r="AN704341" s="359"/>
    </row>
    <row r="704401" spans="40:40">
      <c r="AN704401" s="359"/>
    </row>
    <row r="704461" spans="40:40">
      <c r="AN704461" s="359"/>
    </row>
    <row r="704521" spans="40:40">
      <c r="AN704521" s="359"/>
    </row>
    <row r="704581" spans="40:40">
      <c r="AN704581" s="359"/>
    </row>
    <row r="704641" spans="40:40">
      <c r="AN704641" s="359"/>
    </row>
    <row r="704701" spans="40:40">
      <c r="AN704701" s="359"/>
    </row>
    <row r="704761" spans="40:40">
      <c r="AN704761" s="359"/>
    </row>
    <row r="704821" spans="40:40">
      <c r="AN704821" s="359"/>
    </row>
    <row r="704881" spans="40:40">
      <c r="AN704881" s="359"/>
    </row>
    <row r="704941" spans="40:40">
      <c r="AN704941" s="359"/>
    </row>
    <row r="705001" spans="40:40">
      <c r="AN705001" s="359"/>
    </row>
    <row r="705061" spans="40:40">
      <c r="AN705061" s="359"/>
    </row>
    <row r="705121" spans="40:40">
      <c r="AN705121" s="359"/>
    </row>
    <row r="705181" spans="40:40">
      <c r="AN705181" s="359"/>
    </row>
    <row r="705241" spans="40:40">
      <c r="AN705241" s="359"/>
    </row>
    <row r="705301" spans="40:40">
      <c r="AN705301" s="359"/>
    </row>
    <row r="705361" spans="40:40">
      <c r="AN705361" s="359"/>
    </row>
    <row r="705421" spans="40:40">
      <c r="AN705421" s="359"/>
    </row>
    <row r="705481" spans="40:40">
      <c r="AN705481" s="359"/>
    </row>
    <row r="705541" spans="40:40">
      <c r="AN705541" s="359"/>
    </row>
    <row r="705601" spans="40:40">
      <c r="AN705601" s="359"/>
    </row>
    <row r="705661" spans="40:40">
      <c r="AN705661" s="359"/>
    </row>
    <row r="705721" spans="40:40">
      <c r="AN705721" s="359"/>
    </row>
    <row r="705781" spans="40:40">
      <c r="AN705781" s="359"/>
    </row>
    <row r="705841" spans="40:40">
      <c r="AN705841" s="359"/>
    </row>
    <row r="705901" spans="40:40">
      <c r="AN705901" s="359"/>
    </row>
    <row r="705961" spans="40:40">
      <c r="AN705961" s="359"/>
    </row>
    <row r="706021" spans="40:40">
      <c r="AN706021" s="359"/>
    </row>
    <row r="706081" spans="40:40">
      <c r="AN706081" s="359"/>
    </row>
    <row r="706141" spans="40:40">
      <c r="AN706141" s="359"/>
    </row>
    <row r="706201" spans="40:40">
      <c r="AN706201" s="359"/>
    </row>
    <row r="706261" spans="40:40">
      <c r="AN706261" s="359"/>
    </row>
    <row r="706321" spans="40:40">
      <c r="AN706321" s="359"/>
    </row>
    <row r="706381" spans="40:40">
      <c r="AN706381" s="359"/>
    </row>
    <row r="706441" spans="40:40">
      <c r="AN706441" s="359"/>
    </row>
    <row r="706501" spans="40:40">
      <c r="AN706501" s="359"/>
    </row>
    <row r="706561" spans="40:40">
      <c r="AN706561" s="359"/>
    </row>
    <row r="706621" spans="40:40">
      <c r="AN706621" s="359"/>
    </row>
    <row r="706681" spans="40:40">
      <c r="AN706681" s="359"/>
    </row>
    <row r="706741" spans="40:40">
      <c r="AN706741" s="359"/>
    </row>
    <row r="706801" spans="40:40">
      <c r="AN706801" s="359"/>
    </row>
    <row r="706861" spans="40:40">
      <c r="AN706861" s="359"/>
    </row>
    <row r="706921" spans="40:40">
      <c r="AN706921" s="359"/>
    </row>
    <row r="706981" spans="40:40">
      <c r="AN706981" s="359"/>
    </row>
    <row r="707041" spans="40:40">
      <c r="AN707041" s="359"/>
    </row>
    <row r="707101" spans="40:40">
      <c r="AN707101" s="359"/>
    </row>
    <row r="707161" spans="40:40">
      <c r="AN707161" s="359"/>
    </row>
    <row r="707221" spans="40:40">
      <c r="AN707221" s="359"/>
    </row>
    <row r="707281" spans="40:40">
      <c r="AN707281" s="359"/>
    </row>
    <row r="707341" spans="40:40">
      <c r="AN707341" s="359"/>
    </row>
    <row r="707401" spans="40:40">
      <c r="AN707401" s="359"/>
    </row>
    <row r="707461" spans="40:40">
      <c r="AN707461" s="359"/>
    </row>
    <row r="707521" spans="40:40">
      <c r="AN707521" s="359"/>
    </row>
    <row r="707581" spans="40:40">
      <c r="AN707581" s="359"/>
    </row>
    <row r="707641" spans="40:40">
      <c r="AN707641" s="359"/>
    </row>
    <row r="707701" spans="40:40">
      <c r="AN707701" s="359"/>
    </row>
    <row r="707761" spans="40:40">
      <c r="AN707761" s="359"/>
    </row>
    <row r="707821" spans="40:40">
      <c r="AN707821" s="359"/>
    </row>
    <row r="707881" spans="40:40">
      <c r="AN707881" s="359"/>
    </row>
    <row r="707941" spans="40:40">
      <c r="AN707941" s="359"/>
    </row>
    <row r="708001" spans="40:40">
      <c r="AN708001" s="359"/>
    </row>
    <row r="708061" spans="40:40">
      <c r="AN708061" s="359"/>
    </row>
    <row r="708121" spans="40:40">
      <c r="AN708121" s="359"/>
    </row>
    <row r="708181" spans="40:40">
      <c r="AN708181" s="359"/>
    </row>
    <row r="708241" spans="40:40">
      <c r="AN708241" s="359"/>
    </row>
    <row r="708301" spans="40:40">
      <c r="AN708301" s="359"/>
    </row>
    <row r="708361" spans="40:40">
      <c r="AN708361" s="359"/>
    </row>
    <row r="708421" spans="40:40">
      <c r="AN708421" s="359"/>
    </row>
    <row r="708481" spans="40:40">
      <c r="AN708481" s="359"/>
    </row>
    <row r="708541" spans="40:40">
      <c r="AN708541" s="359"/>
    </row>
    <row r="708601" spans="40:40">
      <c r="AN708601" s="359"/>
    </row>
    <row r="708661" spans="40:40">
      <c r="AN708661" s="359"/>
    </row>
    <row r="708721" spans="40:40">
      <c r="AN708721" s="359"/>
    </row>
    <row r="708781" spans="40:40">
      <c r="AN708781" s="359"/>
    </row>
    <row r="708841" spans="40:40">
      <c r="AN708841" s="359"/>
    </row>
    <row r="708901" spans="40:40">
      <c r="AN708901" s="359"/>
    </row>
    <row r="708961" spans="40:40">
      <c r="AN708961" s="359"/>
    </row>
    <row r="709021" spans="40:40">
      <c r="AN709021" s="359"/>
    </row>
    <row r="709081" spans="40:40">
      <c r="AN709081" s="359"/>
    </row>
    <row r="709141" spans="40:40">
      <c r="AN709141" s="359"/>
    </row>
    <row r="709201" spans="40:40">
      <c r="AN709201" s="359"/>
    </row>
    <row r="709261" spans="40:40">
      <c r="AN709261" s="359"/>
    </row>
    <row r="709321" spans="40:40">
      <c r="AN709321" s="359"/>
    </row>
    <row r="709381" spans="40:40">
      <c r="AN709381" s="359"/>
    </row>
    <row r="709441" spans="40:40">
      <c r="AN709441" s="359"/>
    </row>
    <row r="709501" spans="40:40">
      <c r="AN709501" s="359"/>
    </row>
    <row r="709561" spans="40:40">
      <c r="AN709561" s="359"/>
    </row>
    <row r="709621" spans="40:40">
      <c r="AN709621" s="359"/>
    </row>
    <row r="709681" spans="40:40">
      <c r="AN709681" s="359"/>
    </row>
    <row r="709741" spans="40:40">
      <c r="AN709741" s="359"/>
    </row>
    <row r="709801" spans="40:40">
      <c r="AN709801" s="359"/>
    </row>
    <row r="709861" spans="40:40">
      <c r="AN709861" s="359"/>
    </row>
    <row r="709921" spans="40:40">
      <c r="AN709921" s="359"/>
    </row>
    <row r="709981" spans="40:40">
      <c r="AN709981" s="359"/>
    </row>
    <row r="710041" spans="40:40">
      <c r="AN710041" s="359"/>
    </row>
    <row r="710101" spans="40:40">
      <c r="AN710101" s="359"/>
    </row>
    <row r="710161" spans="40:40">
      <c r="AN710161" s="359"/>
    </row>
    <row r="710221" spans="40:40">
      <c r="AN710221" s="359"/>
    </row>
    <row r="710281" spans="40:40">
      <c r="AN710281" s="359"/>
    </row>
    <row r="710341" spans="40:40">
      <c r="AN710341" s="359"/>
    </row>
    <row r="710401" spans="40:40">
      <c r="AN710401" s="359"/>
    </row>
    <row r="710461" spans="40:40">
      <c r="AN710461" s="359"/>
    </row>
    <row r="710521" spans="40:40">
      <c r="AN710521" s="359"/>
    </row>
    <row r="710581" spans="40:40">
      <c r="AN710581" s="359"/>
    </row>
    <row r="710641" spans="40:40">
      <c r="AN710641" s="359"/>
    </row>
    <row r="710701" spans="40:40">
      <c r="AN710701" s="359"/>
    </row>
    <row r="710761" spans="40:40">
      <c r="AN710761" s="359"/>
    </row>
    <row r="710821" spans="40:40">
      <c r="AN710821" s="359"/>
    </row>
    <row r="710881" spans="40:40">
      <c r="AN710881" s="359"/>
    </row>
    <row r="710941" spans="40:40">
      <c r="AN710941" s="359"/>
    </row>
    <row r="711001" spans="40:40">
      <c r="AN711001" s="359"/>
    </row>
    <row r="711061" spans="40:40">
      <c r="AN711061" s="359"/>
    </row>
    <row r="711121" spans="40:40">
      <c r="AN711121" s="359"/>
    </row>
    <row r="711181" spans="40:40">
      <c r="AN711181" s="359"/>
    </row>
    <row r="711241" spans="40:40">
      <c r="AN711241" s="359"/>
    </row>
    <row r="711301" spans="40:40">
      <c r="AN711301" s="359"/>
    </row>
    <row r="711361" spans="40:40">
      <c r="AN711361" s="359"/>
    </row>
    <row r="711421" spans="40:40">
      <c r="AN711421" s="359"/>
    </row>
    <row r="711481" spans="40:40">
      <c r="AN711481" s="359"/>
    </row>
    <row r="711541" spans="40:40">
      <c r="AN711541" s="359"/>
    </row>
    <row r="711601" spans="40:40">
      <c r="AN711601" s="359"/>
    </row>
    <row r="711661" spans="40:40">
      <c r="AN711661" s="359"/>
    </row>
    <row r="711721" spans="40:40">
      <c r="AN711721" s="359"/>
    </row>
    <row r="711781" spans="40:40">
      <c r="AN711781" s="359"/>
    </row>
    <row r="711841" spans="40:40">
      <c r="AN711841" s="359"/>
    </row>
    <row r="711901" spans="40:40">
      <c r="AN711901" s="359"/>
    </row>
    <row r="711961" spans="40:40">
      <c r="AN711961" s="359"/>
    </row>
    <row r="712021" spans="40:40">
      <c r="AN712021" s="359"/>
    </row>
    <row r="712081" spans="40:40">
      <c r="AN712081" s="359"/>
    </row>
    <row r="712141" spans="40:40">
      <c r="AN712141" s="359"/>
    </row>
    <row r="712201" spans="40:40">
      <c r="AN712201" s="359"/>
    </row>
    <row r="712261" spans="40:40">
      <c r="AN712261" s="359"/>
    </row>
    <row r="712321" spans="40:40">
      <c r="AN712321" s="359"/>
    </row>
    <row r="712381" spans="40:40">
      <c r="AN712381" s="359"/>
    </row>
    <row r="712441" spans="40:40">
      <c r="AN712441" s="359"/>
    </row>
    <row r="712501" spans="40:40">
      <c r="AN712501" s="359"/>
    </row>
    <row r="712561" spans="40:40">
      <c r="AN712561" s="359"/>
    </row>
    <row r="712621" spans="40:40">
      <c r="AN712621" s="359"/>
    </row>
    <row r="712681" spans="40:40">
      <c r="AN712681" s="359"/>
    </row>
    <row r="712741" spans="40:40">
      <c r="AN712741" s="359"/>
    </row>
    <row r="712801" spans="40:40">
      <c r="AN712801" s="359"/>
    </row>
    <row r="712861" spans="40:40">
      <c r="AN712861" s="359"/>
    </row>
    <row r="712921" spans="40:40">
      <c r="AN712921" s="359"/>
    </row>
    <row r="712981" spans="40:40">
      <c r="AN712981" s="359"/>
    </row>
    <row r="713041" spans="40:40">
      <c r="AN713041" s="359"/>
    </row>
    <row r="713101" spans="40:40">
      <c r="AN713101" s="359"/>
    </row>
    <row r="713161" spans="40:40">
      <c r="AN713161" s="359"/>
    </row>
    <row r="713221" spans="40:40">
      <c r="AN713221" s="359"/>
    </row>
    <row r="713281" spans="40:40">
      <c r="AN713281" s="359"/>
    </row>
    <row r="713341" spans="40:40">
      <c r="AN713341" s="359"/>
    </row>
    <row r="713401" spans="40:40">
      <c r="AN713401" s="359"/>
    </row>
    <row r="713461" spans="40:40">
      <c r="AN713461" s="359"/>
    </row>
    <row r="713521" spans="40:40">
      <c r="AN713521" s="359"/>
    </row>
    <row r="713581" spans="40:40">
      <c r="AN713581" s="359"/>
    </row>
    <row r="713641" spans="40:40">
      <c r="AN713641" s="359"/>
    </row>
    <row r="713701" spans="40:40">
      <c r="AN713701" s="359"/>
    </row>
    <row r="713761" spans="40:40">
      <c r="AN713761" s="359"/>
    </row>
    <row r="713821" spans="40:40">
      <c r="AN713821" s="359"/>
    </row>
    <row r="713881" spans="40:40">
      <c r="AN713881" s="359"/>
    </row>
    <row r="713941" spans="40:40">
      <c r="AN713941" s="359"/>
    </row>
    <row r="714001" spans="40:40">
      <c r="AN714001" s="359"/>
    </row>
    <row r="714061" spans="40:40">
      <c r="AN714061" s="359"/>
    </row>
    <row r="714121" spans="40:40">
      <c r="AN714121" s="359"/>
    </row>
    <row r="714181" spans="40:40">
      <c r="AN714181" s="359"/>
    </row>
    <row r="714241" spans="40:40">
      <c r="AN714241" s="359"/>
    </row>
    <row r="714301" spans="40:40">
      <c r="AN714301" s="359"/>
    </row>
    <row r="714361" spans="40:40">
      <c r="AN714361" s="359"/>
    </row>
    <row r="714421" spans="40:40">
      <c r="AN714421" s="359"/>
    </row>
    <row r="714481" spans="40:40">
      <c r="AN714481" s="359"/>
    </row>
    <row r="714541" spans="40:40">
      <c r="AN714541" s="359"/>
    </row>
    <row r="714601" spans="40:40">
      <c r="AN714601" s="359"/>
    </row>
    <row r="714661" spans="40:40">
      <c r="AN714661" s="359"/>
    </row>
    <row r="714721" spans="40:40">
      <c r="AN714721" s="359"/>
    </row>
    <row r="714781" spans="40:40">
      <c r="AN714781" s="359"/>
    </row>
    <row r="714841" spans="40:40">
      <c r="AN714841" s="359"/>
    </row>
    <row r="714901" spans="40:40">
      <c r="AN714901" s="359"/>
    </row>
    <row r="714961" spans="40:40">
      <c r="AN714961" s="359"/>
    </row>
    <row r="715021" spans="40:40">
      <c r="AN715021" s="359"/>
    </row>
    <row r="715081" spans="40:40">
      <c r="AN715081" s="359"/>
    </row>
    <row r="715141" spans="40:40">
      <c r="AN715141" s="359"/>
    </row>
    <row r="715201" spans="40:40">
      <c r="AN715201" s="359"/>
    </row>
    <row r="715261" spans="40:40">
      <c r="AN715261" s="359"/>
    </row>
    <row r="715321" spans="40:40">
      <c r="AN715321" s="359"/>
    </row>
    <row r="715381" spans="40:40">
      <c r="AN715381" s="359"/>
    </row>
    <row r="715441" spans="40:40">
      <c r="AN715441" s="359"/>
    </row>
    <row r="715501" spans="40:40">
      <c r="AN715501" s="359"/>
    </row>
    <row r="715561" spans="40:40">
      <c r="AN715561" s="359"/>
    </row>
    <row r="715621" spans="40:40">
      <c r="AN715621" s="359"/>
    </row>
    <row r="715681" spans="40:40">
      <c r="AN715681" s="359"/>
    </row>
    <row r="715741" spans="40:40">
      <c r="AN715741" s="359"/>
    </row>
    <row r="715801" spans="40:40">
      <c r="AN715801" s="359"/>
    </row>
    <row r="715861" spans="40:40">
      <c r="AN715861" s="359"/>
    </row>
    <row r="715921" spans="40:40">
      <c r="AN715921" s="359"/>
    </row>
    <row r="715981" spans="40:40">
      <c r="AN715981" s="359"/>
    </row>
    <row r="716041" spans="40:40">
      <c r="AN716041" s="359"/>
    </row>
    <row r="716101" spans="40:40">
      <c r="AN716101" s="359"/>
    </row>
    <row r="716161" spans="40:40">
      <c r="AN716161" s="359"/>
    </row>
    <row r="716221" spans="40:40">
      <c r="AN716221" s="359"/>
    </row>
    <row r="716281" spans="40:40">
      <c r="AN716281" s="359"/>
    </row>
    <row r="716341" spans="40:40">
      <c r="AN716341" s="359"/>
    </row>
    <row r="716401" spans="40:40">
      <c r="AN716401" s="359"/>
    </row>
    <row r="716461" spans="40:40">
      <c r="AN716461" s="359"/>
    </row>
    <row r="716521" spans="40:40">
      <c r="AN716521" s="359"/>
    </row>
    <row r="716581" spans="40:40">
      <c r="AN716581" s="359"/>
    </row>
    <row r="716641" spans="40:40">
      <c r="AN716641" s="359"/>
    </row>
    <row r="716701" spans="40:40">
      <c r="AN716701" s="359"/>
    </row>
    <row r="716761" spans="40:40">
      <c r="AN716761" s="359"/>
    </row>
    <row r="716821" spans="40:40">
      <c r="AN716821" s="359"/>
    </row>
    <row r="716881" spans="40:40">
      <c r="AN716881" s="359"/>
    </row>
    <row r="716941" spans="40:40">
      <c r="AN716941" s="359"/>
    </row>
    <row r="717001" spans="40:40">
      <c r="AN717001" s="359"/>
    </row>
    <row r="717061" spans="40:40">
      <c r="AN717061" s="359"/>
    </row>
    <row r="717121" spans="40:40">
      <c r="AN717121" s="359"/>
    </row>
    <row r="717181" spans="40:40">
      <c r="AN717181" s="359"/>
    </row>
    <row r="717241" spans="40:40">
      <c r="AN717241" s="359"/>
    </row>
    <row r="717301" spans="40:40">
      <c r="AN717301" s="359"/>
    </row>
    <row r="717361" spans="40:40">
      <c r="AN717361" s="359"/>
    </row>
    <row r="717421" spans="40:40">
      <c r="AN717421" s="359"/>
    </row>
    <row r="717481" spans="40:40">
      <c r="AN717481" s="359"/>
    </row>
    <row r="717541" spans="40:40">
      <c r="AN717541" s="359"/>
    </row>
    <row r="717601" spans="40:40">
      <c r="AN717601" s="359"/>
    </row>
    <row r="717661" spans="40:40">
      <c r="AN717661" s="359"/>
    </row>
    <row r="717721" spans="40:40">
      <c r="AN717721" s="359"/>
    </row>
    <row r="717781" spans="40:40">
      <c r="AN717781" s="359"/>
    </row>
    <row r="717841" spans="40:40">
      <c r="AN717841" s="359"/>
    </row>
    <row r="717901" spans="40:40">
      <c r="AN717901" s="359"/>
    </row>
    <row r="717961" spans="40:40">
      <c r="AN717961" s="359"/>
    </row>
    <row r="718021" spans="40:40">
      <c r="AN718021" s="359"/>
    </row>
    <row r="718081" spans="40:40">
      <c r="AN718081" s="359"/>
    </row>
    <row r="718141" spans="40:40">
      <c r="AN718141" s="359"/>
    </row>
    <row r="718201" spans="40:40">
      <c r="AN718201" s="359"/>
    </row>
    <row r="718261" spans="40:40">
      <c r="AN718261" s="359"/>
    </row>
    <row r="718321" spans="40:40">
      <c r="AN718321" s="359"/>
    </row>
    <row r="718381" spans="40:40">
      <c r="AN718381" s="359"/>
    </row>
    <row r="718441" spans="40:40">
      <c r="AN718441" s="359"/>
    </row>
    <row r="718501" spans="40:40">
      <c r="AN718501" s="359"/>
    </row>
    <row r="718561" spans="40:40">
      <c r="AN718561" s="359"/>
    </row>
    <row r="718621" spans="40:40">
      <c r="AN718621" s="359"/>
    </row>
    <row r="718681" spans="40:40">
      <c r="AN718681" s="359"/>
    </row>
    <row r="718741" spans="40:40">
      <c r="AN718741" s="359"/>
    </row>
    <row r="718801" spans="40:40">
      <c r="AN718801" s="359"/>
    </row>
    <row r="718861" spans="40:40">
      <c r="AN718861" s="359"/>
    </row>
    <row r="718921" spans="40:40">
      <c r="AN718921" s="359"/>
    </row>
    <row r="718981" spans="40:40">
      <c r="AN718981" s="359"/>
    </row>
    <row r="719041" spans="40:40">
      <c r="AN719041" s="359"/>
    </row>
    <row r="719101" spans="40:40">
      <c r="AN719101" s="359"/>
    </row>
    <row r="719161" spans="40:40">
      <c r="AN719161" s="359"/>
    </row>
    <row r="719221" spans="40:40">
      <c r="AN719221" s="359"/>
    </row>
    <row r="719281" spans="40:40">
      <c r="AN719281" s="359"/>
    </row>
    <row r="719341" spans="40:40">
      <c r="AN719341" s="359"/>
    </row>
    <row r="719401" spans="40:40">
      <c r="AN719401" s="359"/>
    </row>
    <row r="719461" spans="40:40">
      <c r="AN719461" s="359"/>
    </row>
    <row r="719521" spans="40:40">
      <c r="AN719521" s="359"/>
    </row>
    <row r="719581" spans="40:40">
      <c r="AN719581" s="359"/>
    </row>
    <row r="719641" spans="40:40">
      <c r="AN719641" s="359"/>
    </row>
    <row r="719701" spans="40:40">
      <c r="AN719701" s="359"/>
    </row>
    <row r="719761" spans="40:40">
      <c r="AN719761" s="359"/>
    </row>
    <row r="719821" spans="40:40">
      <c r="AN719821" s="359"/>
    </row>
    <row r="719881" spans="40:40">
      <c r="AN719881" s="359"/>
    </row>
    <row r="719941" spans="40:40">
      <c r="AN719941" s="359"/>
    </row>
    <row r="720001" spans="40:40">
      <c r="AN720001" s="359"/>
    </row>
    <row r="720061" spans="40:40">
      <c r="AN720061" s="359"/>
    </row>
    <row r="720121" spans="40:40">
      <c r="AN720121" s="359"/>
    </row>
    <row r="720181" spans="40:40">
      <c r="AN720181" s="359"/>
    </row>
    <row r="720241" spans="40:40">
      <c r="AN720241" s="359"/>
    </row>
    <row r="720301" spans="40:40">
      <c r="AN720301" s="359"/>
    </row>
    <row r="720361" spans="40:40">
      <c r="AN720361" s="359"/>
    </row>
    <row r="720421" spans="40:40">
      <c r="AN720421" s="359"/>
    </row>
    <row r="720481" spans="40:40">
      <c r="AN720481" s="359"/>
    </row>
    <row r="720541" spans="40:40">
      <c r="AN720541" s="359"/>
    </row>
    <row r="720601" spans="40:40">
      <c r="AN720601" s="359"/>
    </row>
    <row r="720661" spans="40:40">
      <c r="AN720661" s="359"/>
    </row>
    <row r="720721" spans="40:40">
      <c r="AN720721" s="359"/>
    </row>
    <row r="720781" spans="40:40">
      <c r="AN720781" s="359"/>
    </row>
    <row r="720841" spans="40:40">
      <c r="AN720841" s="359"/>
    </row>
    <row r="720901" spans="40:40">
      <c r="AN720901" s="359"/>
    </row>
    <row r="720961" spans="40:40">
      <c r="AN720961" s="359"/>
    </row>
    <row r="721021" spans="40:40">
      <c r="AN721021" s="359"/>
    </row>
    <row r="721081" spans="40:40">
      <c r="AN721081" s="359"/>
    </row>
    <row r="721141" spans="40:40">
      <c r="AN721141" s="359"/>
    </row>
    <row r="721201" spans="40:40">
      <c r="AN721201" s="359"/>
    </row>
    <row r="721261" spans="40:40">
      <c r="AN721261" s="359"/>
    </row>
    <row r="721321" spans="40:40">
      <c r="AN721321" s="359"/>
    </row>
    <row r="721381" spans="40:40">
      <c r="AN721381" s="359"/>
    </row>
    <row r="721441" spans="40:40">
      <c r="AN721441" s="359"/>
    </row>
    <row r="721501" spans="40:40">
      <c r="AN721501" s="359"/>
    </row>
    <row r="721561" spans="40:40">
      <c r="AN721561" s="359"/>
    </row>
    <row r="721621" spans="40:40">
      <c r="AN721621" s="359"/>
    </row>
    <row r="721681" spans="40:40">
      <c r="AN721681" s="359"/>
    </row>
    <row r="721741" spans="40:40">
      <c r="AN721741" s="359"/>
    </row>
    <row r="721801" spans="40:40">
      <c r="AN721801" s="359"/>
    </row>
    <row r="721861" spans="40:40">
      <c r="AN721861" s="359"/>
    </row>
    <row r="721921" spans="40:40">
      <c r="AN721921" s="359"/>
    </row>
    <row r="721981" spans="40:40">
      <c r="AN721981" s="359"/>
    </row>
    <row r="722041" spans="40:40">
      <c r="AN722041" s="359"/>
    </row>
    <row r="722101" spans="40:40">
      <c r="AN722101" s="359"/>
    </row>
    <row r="722161" spans="40:40">
      <c r="AN722161" s="359"/>
    </row>
    <row r="722221" spans="40:40">
      <c r="AN722221" s="359"/>
    </row>
    <row r="722281" spans="40:40">
      <c r="AN722281" s="359"/>
    </row>
    <row r="722341" spans="40:40">
      <c r="AN722341" s="359"/>
    </row>
    <row r="722401" spans="40:40">
      <c r="AN722401" s="359"/>
    </row>
    <row r="722461" spans="40:40">
      <c r="AN722461" s="359"/>
    </row>
    <row r="722521" spans="40:40">
      <c r="AN722521" s="359"/>
    </row>
    <row r="722581" spans="40:40">
      <c r="AN722581" s="359"/>
    </row>
    <row r="722641" spans="40:40">
      <c r="AN722641" s="359"/>
    </row>
    <row r="722701" spans="40:40">
      <c r="AN722701" s="359"/>
    </row>
    <row r="722761" spans="40:40">
      <c r="AN722761" s="359"/>
    </row>
    <row r="722821" spans="40:40">
      <c r="AN722821" s="359"/>
    </row>
    <row r="722881" spans="40:40">
      <c r="AN722881" s="359"/>
    </row>
    <row r="722941" spans="40:40">
      <c r="AN722941" s="359"/>
    </row>
    <row r="723001" spans="40:40">
      <c r="AN723001" s="359"/>
    </row>
    <row r="723061" spans="40:40">
      <c r="AN723061" s="359"/>
    </row>
    <row r="723121" spans="40:40">
      <c r="AN723121" s="359"/>
    </row>
    <row r="723181" spans="40:40">
      <c r="AN723181" s="359"/>
    </row>
    <row r="723241" spans="40:40">
      <c r="AN723241" s="359"/>
    </row>
    <row r="723301" spans="40:40">
      <c r="AN723301" s="359"/>
    </row>
    <row r="723361" spans="40:40">
      <c r="AN723361" s="359"/>
    </row>
    <row r="723421" spans="40:40">
      <c r="AN723421" s="359"/>
    </row>
    <row r="723481" spans="40:40">
      <c r="AN723481" s="359"/>
    </row>
    <row r="723541" spans="40:40">
      <c r="AN723541" s="359"/>
    </row>
    <row r="723601" spans="40:40">
      <c r="AN723601" s="359"/>
    </row>
    <row r="723661" spans="40:40">
      <c r="AN723661" s="359"/>
    </row>
    <row r="723721" spans="40:40">
      <c r="AN723721" s="359"/>
    </row>
    <row r="723781" spans="40:40">
      <c r="AN723781" s="359"/>
    </row>
    <row r="723841" spans="40:40">
      <c r="AN723841" s="359"/>
    </row>
    <row r="723901" spans="40:40">
      <c r="AN723901" s="359"/>
    </row>
    <row r="723961" spans="40:40">
      <c r="AN723961" s="359"/>
    </row>
    <row r="724021" spans="40:40">
      <c r="AN724021" s="359"/>
    </row>
    <row r="724081" spans="40:40">
      <c r="AN724081" s="359"/>
    </row>
    <row r="724141" spans="40:40">
      <c r="AN724141" s="359"/>
    </row>
    <row r="724201" spans="40:40">
      <c r="AN724201" s="359"/>
    </row>
    <row r="724261" spans="40:40">
      <c r="AN724261" s="359"/>
    </row>
    <row r="724321" spans="40:40">
      <c r="AN724321" s="359"/>
    </row>
    <row r="724381" spans="40:40">
      <c r="AN724381" s="359"/>
    </row>
    <row r="724441" spans="40:40">
      <c r="AN724441" s="359"/>
    </row>
    <row r="724501" spans="40:40">
      <c r="AN724501" s="359"/>
    </row>
    <row r="724561" spans="40:40">
      <c r="AN724561" s="359"/>
    </row>
    <row r="724621" spans="40:40">
      <c r="AN724621" s="359"/>
    </row>
    <row r="724681" spans="40:40">
      <c r="AN724681" s="359"/>
    </row>
    <row r="724741" spans="40:40">
      <c r="AN724741" s="359"/>
    </row>
    <row r="724801" spans="40:40">
      <c r="AN724801" s="359"/>
    </row>
    <row r="724861" spans="40:40">
      <c r="AN724861" s="359"/>
    </row>
    <row r="724921" spans="40:40">
      <c r="AN724921" s="359"/>
    </row>
    <row r="724981" spans="40:40">
      <c r="AN724981" s="359"/>
    </row>
    <row r="725041" spans="40:40">
      <c r="AN725041" s="359"/>
    </row>
    <row r="725101" spans="40:40">
      <c r="AN725101" s="359"/>
    </row>
    <row r="725161" spans="40:40">
      <c r="AN725161" s="359"/>
    </row>
    <row r="725221" spans="40:40">
      <c r="AN725221" s="359"/>
    </row>
    <row r="725281" spans="40:40">
      <c r="AN725281" s="359"/>
    </row>
    <row r="725341" spans="40:40">
      <c r="AN725341" s="359"/>
    </row>
    <row r="725401" spans="40:40">
      <c r="AN725401" s="359"/>
    </row>
    <row r="725461" spans="40:40">
      <c r="AN725461" s="359"/>
    </row>
    <row r="725521" spans="40:40">
      <c r="AN725521" s="359"/>
    </row>
    <row r="725581" spans="40:40">
      <c r="AN725581" s="359"/>
    </row>
    <row r="725641" spans="40:40">
      <c r="AN725641" s="359"/>
    </row>
    <row r="725701" spans="40:40">
      <c r="AN725701" s="359"/>
    </row>
    <row r="725761" spans="40:40">
      <c r="AN725761" s="359"/>
    </row>
    <row r="725821" spans="40:40">
      <c r="AN725821" s="359"/>
    </row>
    <row r="725881" spans="40:40">
      <c r="AN725881" s="359"/>
    </row>
    <row r="725941" spans="40:40">
      <c r="AN725941" s="359"/>
    </row>
    <row r="726001" spans="40:40">
      <c r="AN726001" s="359"/>
    </row>
    <row r="726061" spans="40:40">
      <c r="AN726061" s="359"/>
    </row>
    <row r="726121" spans="40:40">
      <c r="AN726121" s="359"/>
    </row>
    <row r="726181" spans="40:40">
      <c r="AN726181" s="359"/>
    </row>
    <row r="726241" spans="40:40">
      <c r="AN726241" s="359"/>
    </row>
    <row r="726301" spans="40:40">
      <c r="AN726301" s="359"/>
    </row>
    <row r="726361" spans="40:40">
      <c r="AN726361" s="359"/>
    </row>
    <row r="726421" spans="40:40">
      <c r="AN726421" s="359"/>
    </row>
    <row r="726481" spans="40:40">
      <c r="AN726481" s="359"/>
    </row>
    <row r="726541" spans="40:40">
      <c r="AN726541" s="359"/>
    </row>
    <row r="726601" spans="40:40">
      <c r="AN726601" s="359"/>
    </row>
    <row r="726661" spans="40:40">
      <c r="AN726661" s="359"/>
    </row>
    <row r="726721" spans="40:40">
      <c r="AN726721" s="359"/>
    </row>
    <row r="726781" spans="40:40">
      <c r="AN726781" s="359"/>
    </row>
    <row r="726841" spans="40:40">
      <c r="AN726841" s="359"/>
    </row>
    <row r="726901" spans="40:40">
      <c r="AN726901" s="359"/>
    </row>
    <row r="726961" spans="40:40">
      <c r="AN726961" s="359"/>
    </row>
    <row r="727021" spans="40:40">
      <c r="AN727021" s="359"/>
    </row>
    <row r="727081" spans="40:40">
      <c r="AN727081" s="359"/>
    </row>
    <row r="727141" spans="40:40">
      <c r="AN727141" s="359"/>
    </row>
    <row r="727201" spans="40:40">
      <c r="AN727201" s="359"/>
    </row>
    <row r="727261" spans="40:40">
      <c r="AN727261" s="359"/>
    </row>
    <row r="727321" spans="40:40">
      <c r="AN727321" s="359"/>
    </row>
    <row r="727381" spans="40:40">
      <c r="AN727381" s="359"/>
    </row>
    <row r="727441" spans="40:40">
      <c r="AN727441" s="359"/>
    </row>
    <row r="727501" spans="40:40">
      <c r="AN727501" s="359"/>
    </row>
    <row r="727561" spans="40:40">
      <c r="AN727561" s="359"/>
    </row>
    <row r="727621" spans="40:40">
      <c r="AN727621" s="359"/>
    </row>
    <row r="727681" spans="40:40">
      <c r="AN727681" s="359"/>
    </row>
    <row r="727741" spans="40:40">
      <c r="AN727741" s="359"/>
    </row>
    <row r="727801" spans="40:40">
      <c r="AN727801" s="359"/>
    </row>
    <row r="727861" spans="40:40">
      <c r="AN727861" s="359"/>
    </row>
    <row r="727921" spans="40:40">
      <c r="AN727921" s="359"/>
    </row>
    <row r="727981" spans="40:40">
      <c r="AN727981" s="359"/>
    </row>
    <row r="728041" spans="40:40">
      <c r="AN728041" s="359"/>
    </row>
    <row r="728101" spans="40:40">
      <c r="AN728101" s="359"/>
    </row>
    <row r="728161" spans="40:40">
      <c r="AN728161" s="359"/>
    </row>
    <row r="728221" spans="40:40">
      <c r="AN728221" s="359"/>
    </row>
    <row r="728281" spans="40:40">
      <c r="AN728281" s="359"/>
    </row>
    <row r="728341" spans="40:40">
      <c r="AN728341" s="359"/>
    </row>
    <row r="728401" spans="40:40">
      <c r="AN728401" s="359"/>
    </row>
    <row r="728461" spans="40:40">
      <c r="AN728461" s="359"/>
    </row>
    <row r="728521" spans="40:40">
      <c r="AN728521" s="359"/>
    </row>
    <row r="728581" spans="40:40">
      <c r="AN728581" s="359"/>
    </row>
    <row r="728641" spans="40:40">
      <c r="AN728641" s="359"/>
    </row>
    <row r="728701" spans="40:40">
      <c r="AN728701" s="359"/>
    </row>
    <row r="728761" spans="40:40">
      <c r="AN728761" s="359"/>
    </row>
    <row r="728821" spans="40:40">
      <c r="AN728821" s="359"/>
    </row>
    <row r="728881" spans="40:40">
      <c r="AN728881" s="359"/>
    </row>
    <row r="728941" spans="40:40">
      <c r="AN728941" s="359"/>
    </row>
    <row r="729001" spans="40:40">
      <c r="AN729001" s="359"/>
    </row>
    <row r="729061" spans="40:40">
      <c r="AN729061" s="359"/>
    </row>
    <row r="729121" spans="40:40">
      <c r="AN729121" s="359"/>
    </row>
    <row r="729181" spans="40:40">
      <c r="AN729181" s="359"/>
    </row>
    <row r="729241" spans="40:40">
      <c r="AN729241" s="359"/>
    </row>
    <row r="729301" spans="40:40">
      <c r="AN729301" s="359"/>
    </row>
    <row r="729361" spans="40:40">
      <c r="AN729361" s="359"/>
    </row>
    <row r="729421" spans="40:40">
      <c r="AN729421" s="359"/>
    </row>
    <row r="729481" spans="40:40">
      <c r="AN729481" s="359"/>
    </row>
    <row r="729541" spans="40:40">
      <c r="AN729541" s="359"/>
    </row>
    <row r="729601" spans="40:40">
      <c r="AN729601" s="359"/>
    </row>
    <row r="729661" spans="40:40">
      <c r="AN729661" s="359"/>
    </row>
    <row r="729721" spans="40:40">
      <c r="AN729721" s="359"/>
    </row>
    <row r="729781" spans="40:40">
      <c r="AN729781" s="359"/>
    </row>
    <row r="729841" spans="40:40">
      <c r="AN729841" s="359"/>
    </row>
    <row r="729901" spans="40:40">
      <c r="AN729901" s="359"/>
    </row>
    <row r="729961" spans="40:40">
      <c r="AN729961" s="359"/>
    </row>
    <row r="730021" spans="40:40">
      <c r="AN730021" s="359"/>
    </row>
    <row r="730081" spans="40:40">
      <c r="AN730081" s="359"/>
    </row>
    <row r="730141" spans="40:40">
      <c r="AN730141" s="359"/>
    </row>
    <row r="730201" spans="40:40">
      <c r="AN730201" s="359"/>
    </row>
    <row r="730261" spans="40:40">
      <c r="AN730261" s="359"/>
    </row>
    <row r="730321" spans="40:40">
      <c r="AN730321" s="359"/>
    </row>
    <row r="730381" spans="40:40">
      <c r="AN730381" s="359"/>
    </row>
    <row r="730441" spans="40:40">
      <c r="AN730441" s="359"/>
    </row>
    <row r="730501" spans="40:40">
      <c r="AN730501" s="359"/>
    </row>
    <row r="730561" spans="40:40">
      <c r="AN730561" s="359"/>
    </row>
    <row r="730621" spans="40:40">
      <c r="AN730621" s="359"/>
    </row>
    <row r="730681" spans="40:40">
      <c r="AN730681" s="359"/>
    </row>
    <row r="730741" spans="40:40">
      <c r="AN730741" s="359"/>
    </row>
    <row r="730801" spans="40:40">
      <c r="AN730801" s="359"/>
    </row>
    <row r="730861" spans="40:40">
      <c r="AN730861" s="359"/>
    </row>
    <row r="730921" spans="40:40">
      <c r="AN730921" s="359"/>
    </row>
    <row r="730981" spans="40:40">
      <c r="AN730981" s="359"/>
    </row>
    <row r="731041" spans="40:40">
      <c r="AN731041" s="359"/>
    </row>
    <row r="731101" spans="40:40">
      <c r="AN731101" s="359"/>
    </row>
    <row r="731161" spans="40:40">
      <c r="AN731161" s="359"/>
    </row>
    <row r="731221" spans="40:40">
      <c r="AN731221" s="359"/>
    </row>
    <row r="731281" spans="40:40">
      <c r="AN731281" s="359"/>
    </row>
    <row r="731341" spans="40:40">
      <c r="AN731341" s="359"/>
    </row>
    <row r="731401" spans="40:40">
      <c r="AN731401" s="359"/>
    </row>
    <row r="731461" spans="40:40">
      <c r="AN731461" s="359"/>
    </row>
    <row r="731521" spans="40:40">
      <c r="AN731521" s="359"/>
    </row>
    <row r="731581" spans="40:40">
      <c r="AN731581" s="359"/>
    </row>
    <row r="731641" spans="40:40">
      <c r="AN731641" s="359"/>
    </row>
    <row r="731701" spans="40:40">
      <c r="AN731701" s="359"/>
    </row>
    <row r="731761" spans="40:40">
      <c r="AN731761" s="359"/>
    </row>
    <row r="731821" spans="40:40">
      <c r="AN731821" s="359"/>
    </row>
    <row r="731881" spans="40:40">
      <c r="AN731881" s="359"/>
    </row>
    <row r="731941" spans="40:40">
      <c r="AN731941" s="359"/>
    </row>
    <row r="732001" spans="40:40">
      <c r="AN732001" s="359"/>
    </row>
    <row r="732061" spans="40:40">
      <c r="AN732061" s="359"/>
    </row>
    <row r="732121" spans="40:40">
      <c r="AN732121" s="359"/>
    </row>
    <row r="732181" spans="40:40">
      <c r="AN732181" s="359"/>
    </row>
    <row r="732241" spans="40:40">
      <c r="AN732241" s="359"/>
    </row>
    <row r="732301" spans="40:40">
      <c r="AN732301" s="359"/>
    </row>
    <row r="732361" spans="40:40">
      <c r="AN732361" s="359"/>
    </row>
    <row r="732421" spans="40:40">
      <c r="AN732421" s="359"/>
    </row>
    <row r="732481" spans="40:40">
      <c r="AN732481" s="359"/>
    </row>
    <row r="732541" spans="40:40">
      <c r="AN732541" s="359"/>
    </row>
    <row r="732601" spans="40:40">
      <c r="AN732601" s="359"/>
    </row>
    <row r="732661" spans="40:40">
      <c r="AN732661" s="359"/>
    </row>
    <row r="732721" spans="40:40">
      <c r="AN732721" s="359"/>
    </row>
    <row r="732781" spans="40:40">
      <c r="AN732781" s="359"/>
    </row>
    <row r="732841" spans="40:40">
      <c r="AN732841" s="359"/>
    </row>
    <row r="732901" spans="40:40">
      <c r="AN732901" s="359"/>
    </row>
    <row r="732961" spans="40:40">
      <c r="AN732961" s="359"/>
    </row>
    <row r="733021" spans="40:40">
      <c r="AN733021" s="359"/>
    </row>
    <row r="733081" spans="40:40">
      <c r="AN733081" s="359"/>
    </row>
    <row r="733141" spans="40:40">
      <c r="AN733141" s="359"/>
    </row>
    <row r="733201" spans="40:40">
      <c r="AN733201" s="359"/>
    </row>
    <row r="733261" spans="40:40">
      <c r="AN733261" s="359"/>
    </row>
    <row r="733321" spans="40:40">
      <c r="AN733321" s="359"/>
    </row>
    <row r="733381" spans="40:40">
      <c r="AN733381" s="359"/>
    </row>
    <row r="733441" spans="40:40">
      <c r="AN733441" s="359"/>
    </row>
    <row r="733501" spans="40:40">
      <c r="AN733501" s="359"/>
    </row>
    <row r="733561" spans="40:40">
      <c r="AN733561" s="359"/>
    </row>
    <row r="733621" spans="40:40">
      <c r="AN733621" s="359"/>
    </row>
    <row r="733681" spans="40:40">
      <c r="AN733681" s="359"/>
    </row>
    <row r="733741" spans="40:40">
      <c r="AN733741" s="359"/>
    </row>
    <row r="733801" spans="40:40">
      <c r="AN733801" s="359"/>
    </row>
    <row r="733861" spans="40:40">
      <c r="AN733861" s="359"/>
    </row>
    <row r="733921" spans="40:40">
      <c r="AN733921" s="359"/>
    </row>
    <row r="733981" spans="40:40">
      <c r="AN733981" s="359"/>
    </row>
    <row r="734041" spans="40:40">
      <c r="AN734041" s="359"/>
    </row>
    <row r="734101" spans="40:40">
      <c r="AN734101" s="359"/>
    </row>
    <row r="734161" spans="40:40">
      <c r="AN734161" s="359"/>
    </row>
    <row r="734221" spans="40:40">
      <c r="AN734221" s="359"/>
    </row>
    <row r="734281" spans="40:40">
      <c r="AN734281" s="359"/>
    </row>
    <row r="734341" spans="40:40">
      <c r="AN734341" s="359"/>
    </row>
    <row r="734401" spans="40:40">
      <c r="AN734401" s="359"/>
    </row>
    <row r="734461" spans="40:40">
      <c r="AN734461" s="359"/>
    </row>
    <row r="734521" spans="40:40">
      <c r="AN734521" s="359"/>
    </row>
    <row r="734581" spans="40:40">
      <c r="AN734581" s="359"/>
    </row>
    <row r="734641" spans="40:40">
      <c r="AN734641" s="359"/>
    </row>
    <row r="734701" spans="40:40">
      <c r="AN734701" s="359"/>
    </row>
    <row r="734761" spans="40:40">
      <c r="AN734761" s="359"/>
    </row>
    <row r="734821" spans="40:40">
      <c r="AN734821" s="359"/>
    </row>
    <row r="734881" spans="40:40">
      <c r="AN734881" s="359"/>
    </row>
    <row r="734941" spans="40:40">
      <c r="AN734941" s="359"/>
    </row>
    <row r="735001" spans="40:40">
      <c r="AN735001" s="359"/>
    </row>
    <row r="735061" spans="40:40">
      <c r="AN735061" s="359"/>
    </row>
    <row r="735121" spans="40:40">
      <c r="AN735121" s="359"/>
    </row>
    <row r="735181" spans="40:40">
      <c r="AN735181" s="359"/>
    </row>
    <row r="735241" spans="40:40">
      <c r="AN735241" s="359"/>
    </row>
    <row r="735301" spans="40:40">
      <c r="AN735301" s="359"/>
    </row>
    <row r="735361" spans="40:40">
      <c r="AN735361" s="359"/>
    </row>
    <row r="735421" spans="40:40">
      <c r="AN735421" s="359"/>
    </row>
    <row r="735481" spans="40:40">
      <c r="AN735481" s="359"/>
    </row>
    <row r="735541" spans="40:40">
      <c r="AN735541" s="359"/>
    </row>
    <row r="735601" spans="40:40">
      <c r="AN735601" s="359"/>
    </row>
    <row r="735661" spans="40:40">
      <c r="AN735661" s="359"/>
    </row>
    <row r="735721" spans="40:40">
      <c r="AN735721" s="359"/>
    </row>
    <row r="735781" spans="40:40">
      <c r="AN735781" s="359"/>
    </row>
    <row r="735841" spans="40:40">
      <c r="AN735841" s="359"/>
    </row>
    <row r="735901" spans="40:40">
      <c r="AN735901" s="359"/>
    </row>
    <row r="735961" spans="40:40">
      <c r="AN735961" s="359"/>
    </row>
    <row r="736021" spans="40:40">
      <c r="AN736021" s="359"/>
    </row>
    <row r="736081" spans="40:40">
      <c r="AN736081" s="359"/>
    </row>
    <row r="736141" spans="40:40">
      <c r="AN736141" s="359"/>
    </row>
    <row r="736201" spans="40:40">
      <c r="AN736201" s="359"/>
    </row>
    <row r="736261" spans="40:40">
      <c r="AN736261" s="359"/>
    </row>
    <row r="736321" spans="40:40">
      <c r="AN736321" s="359"/>
    </row>
    <row r="736381" spans="40:40">
      <c r="AN736381" s="359"/>
    </row>
    <row r="736441" spans="40:40">
      <c r="AN736441" s="359"/>
    </row>
    <row r="736501" spans="40:40">
      <c r="AN736501" s="359"/>
    </row>
    <row r="736561" spans="40:40">
      <c r="AN736561" s="359"/>
    </row>
    <row r="736621" spans="40:40">
      <c r="AN736621" s="359"/>
    </row>
    <row r="736681" spans="40:40">
      <c r="AN736681" s="359"/>
    </row>
    <row r="736741" spans="40:40">
      <c r="AN736741" s="359"/>
    </row>
    <row r="736801" spans="40:40">
      <c r="AN736801" s="359"/>
    </row>
    <row r="736861" spans="40:40">
      <c r="AN736861" s="359"/>
    </row>
    <row r="736921" spans="40:40">
      <c r="AN736921" s="359"/>
    </row>
    <row r="736981" spans="40:40">
      <c r="AN736981" s="359"/>
    </row>
    <row r="737041" spans="40:40">
      <c r="AN737041" s="359"/>
    </row>
    <row r="737101" spans="40:40">
      <c r="AN737101" s="359"/>
    </row>
    <row r="737161" spans="40:40">
      <c r="AN737161" s="359"/>
    </row>
    <row r="737221" spans="40:40">
      <c r="AN737221" s="359"/>
    </row>
    <row r="737281" spans="40:40">
      <c r="AN737281" s="359"/>
    </row>
    <row r="737341" spans="40:40">
      <c r="AN737341" s="359"/>
    </row>
    <row r="737401" spans="40:40">
      <c r="AN737401" s="359"/>
    </row>
    <row r="737461" spans="40:40">
      <c r="AN737461" s="359"/>
    </row>
    <row r="737521" spans="40:40">
      <c r="AN737521" s="359"/>
    </row>
    <row r="737581" spans="40:40">
      <c r="AN737581" s="359"/>
    </row>
    <row r="737641" spans="40:40">
      <c r="AN737641" s="359"/>
    </row>
    <row r="737701" spans="40:40">
      <c r="AN737701" s="359"/>
    </row>
    <row r="737761" spans="40:40">
      <c r="AN737761" s="359"/>
    </row>
    <row r="737821" spans="40:40">
      <c r="AN737821" s="359"/>
    </row>
    <row r="737881" spans="40:40">
      <c r="AN737881" s="359"/>
    </row>
    <row r="737941" spans="40:40">
      <c r="AN737941" s="359"/>
    </row>
    <row r="738001" spans="40:40">
      <c r="AN738001" s="359"/>
    </row>
    <row r="738061" spans="40:40">
      <c r="AN738061" s="359"/>
    </row>
    <row r="738121" spans="40:40">
      <c r="AN738121" s="359"/>
    </row>
    <row r="738181" spans="40:40">
      <c r="AN738181" s="359"/>
    </row>
    <row r="738241" spans="40:40">
      <c r="AN738241" s="359"/>
    </row>
    <row r="738301" spans="40:40">
      <c r="AN738301" s="359"/>
    </row>
    <row r="738361" spans="40:40">
      <c r="AN738361" s="359"/>
    </row>
    <row r="738421" spans="40:40">
      <c r="AN738421" s="359"/>
    </row>
    <row r="738481" spans="40:40">
      <c r="AN738481" s="359"/>
    </row>
    <row r="738541" spans="40:40">
      <c r="AN738541" s="359"/>
    </row>
    <row r="738601" spans="40:40">
      <c r="AN738601" s="359"/>
    </row>
    <row r="738661" spans="40:40">
      <c r="AN738661" s="359"/>
    </row>
    <row r="738721" spans="40:40">
      <c r="AN738721" s="359"/>
    </row>
    <row r="738781" spans="40:40">
      <c r="AN738781" s="359"/>
    </row>
    <row r="738841" spans="40:40">
      <c r="AN738841" s="359"/>
    </row>
    <row r="738901" spans="40:40">
      <c r="AN738901" s="359"/>
    </row>
    <row r="738961" spans="40:40">
      <c r="AN738961" s="359"/>
    </row>
    <row r="739021" spans="40:40">
      <c r="AN739021" s="359"/>
    </row>
    <row r="739081" spans="40:40">
      <c r="AN739081" s="359"/>
    </row>
    <row r="739141" spans="40:40">
      <c r="AN739141" s="359"/>
    </row>
    <row r="739201" spans="40:40">
      <c r="AN739201" s="359"/>
    </row>
    <row r="739261" spans="40:40">
      <c r="AN739261" s="359"/>
    </row>
    <row r="739321" spans="40:40">
      <c r="AN739321" s="359"/>
    </row>
    <row r="739381" spans="40:40">
      <c r="AN739381" s="359"/>
    </row>
    <row r="739441" spans="40:40">
      <c r="AN739441" s="359"/>
    </row>
    <row r="739501" spans="40:40">
      <c r="AN739501" s="359"/>
    </row>
    <row r="739561" spans="40:40">
      <c r="AN739561" s="359"/>
    </row>
    <row r="739621" spans="40:40">
      <c r="AN739621" s="359"/>
    </row>
    <row r="739681" spans="40:40">
      <c r="AN739681" s="359"/>
    </row>
    <row r="739741" spans="40:40">
      <c r="AN739741" s="359"/>
    </row>
    <row r="739801" spans="40:40">
      <c r="AN739801" s="359"/>
    </row>
    <row r="739861" spans="40:40">
      <c r="AN739861" s="359"/>
    </row>
    <row r="739921" spans="40:40">
      <c r="AN739921" s="359"/>
    </row>
    <row r="739981" spans="40:40">
      <c r="AN739981" s="359"/>
    </row>
    <row r="740041" spans="40:40">
      <c r="AN740041" s="359"/>
    </row>
    <row r="740101" spans="40:40">
      <c r="AN740101" s="359"/>
    </row>
    <row r="740161" spans="40:40">
      <c r="AN740161" s="359"/>
    </row>
    <row r="740221" spans="40:40">
      <c r="AN740221" s="359"/>
    </row>
    <row r="740281" spans="40:40">
      <c r="AN740281" s="359"/>
    </row>
    <row r="740341" spans="40:40">
      <c r="AN740341" s="359"/>
    </row>
    <row r="740401" spans="40:40">
      <c r="AN740401" s="359"/>
    </row>
    <row r="740461" spans="40:40">
      <c r="AN740461" s="359"/>
    </row>
    <row r="740521" spans="40:40">
      <c r="AN740521" s="359"/>
    </row>
    <row r="740581" spans="40:40">
      <c r="AN740581" s="359"/>
    </row>
    <row r="740641" spans="40:40">
      <c r="AN740641" s="359"/>
    </row>
    <row r="740701" spans="40:40">
      <c r="AN740701" s="359"/>
    </row>
    <row r="740761" spans="40:40">
      <c r="AN740761" s="359"/>
    </row>
    <row r="740821" spans="40:40">
      <c r="AN740821" s="359"/>
    </row>
    <row r="740881" spans="40:40">
      <c r="AN740881" s="359"/>
    </row>
    <row r="740941" spans="40:40">
      <c r="AN740941" s="359"/>
    </row>
    <row r="741001" spans="40:40">
      <c r="AN741001" s="359"/>
    </row>
    <row r="741061" spans="40:40">
      <c r="AN741061" s="359"/>
    </row>
    <row r="741121" spans="40:40">
      <c r="AN741121" s="359"/>
    </row>
    <row r="741181" spans="40:40">
      <c r="AN741181" s="359"/>
    </row>
    <row r="741241" spans="40:40">
      <c r="AN741241" s="359"/>
    </row>
    <row r="741301" spans="40:40">
      <c r="AN741301" s="359"/>
    </row>
    <row r="741361" spans="40:40">
      <c r="AN741361" s="359"/>
    </row>
    <row r="741421" spans="40:40">
      <c r="AN741421" s="359"/>
    </row>
    <row r="741481" spans="40:40">
      <c r="AN741481" s="359"/>
    </row>
    <row r="741541" spans="40:40">
      <c r="AN741541" s="359"/>
    </row>
    <row r="741601" spans="40:40">
      <c r="AN741601" s="359"/>
    </row>
    <row r="741661" spans="40:40">
      <c r="AN741661" s="359"/>
    </row>
    <row r="741721" spans="40:40">
      <c r="AN741721" s="359"/>
    </row>
    <row r="741781" spans="40:40">
      <c r="AN741781" s="359"/>
    </row>
    <row r="741841" spans="40:40">
      <c r="AN741841" s="359"/>
    </row>
    <row r="741901" spans="40:40">
      <c r="AN741901" s="359"/>
    </row>
    <row r="741961" spans="40:40">
      <c r="AN741961" s="359"/>
    </row>
    <row r="742021" spans="40:40">
      <c r="AN742021" s="359"/>
    </row>
    <row r="742081" spans="40:40">
      <c r="AN742081" s="359"/>
    </row>
    <row r="742141" spans="40:40">
      <c r="AN742141" s="359"/>
    </row>
    <row r="742201" spans="40:40">
      <c r="AN742201" s="359"/>
    </row>
    <row r="742261" spans="40:40">
      <c r="AN742261" s="359"/>
    </row>
    <row r="742321" spans="40:40">
      <c r="AN742321" s="359"/>
    </row>
    <row r="742381" spans="40:40">
      <c r="AN742381" s="359"/>
    </row>
    <row r="742441" spans="40:40">
      <c r="AN742441" s="359"/>
    </row>
    <row r="742501" spans="40:40">
      <c r="AN742501" s="359"/>
    </row>
    <row r="742561" spans="40:40">
      <c r="AN742561" s="359"/>
    </row>
    <row r="742621" spans="40:40">
      <c r="AN742621" s="359"/>
    </row>
    <row r="742681" spans="40:40">
      <c r="AN742681" s="359"/>
    </row>
    <row r="742741" spans="40:40">
      <c r="AN742741" s="359"/>
    </row>
    <row r="742801" spans="40:40">
      <c r="AN742801" s="359"/>
    </row>
    <row r="742861" spans="40:40">
      <c r="AN742861" s="359"/>
    </row>
    <row r="742921" spans="40:40">
      <c r="AN742921" s="359"/>
    </row>
    <row r="742981" spans="40:40">
      <c r="AN742981" s="359"/>
    </row>
    <row r="743041" spans="40:40">
      <c r="AN743041" s="359"/>
    </row>
    <row r="743101" spans="40:40">
      <c r="AN743101" s="359"/>
    </row>
    <row r="743161" spans="40:40">
      <c r="AN743161" s="359"/>
    </row>
    <row r="743221" spans="40:40">
      <c r="AN743221" s="359"/>
    </row>
    <row r="743281" spans="40:40">
      <c r="AN743281" s="359"/>
    </row>
    <row r="743341" spans="40:40">
      <c r="AN743341" s="359"/>
    </row>
    <row r="743401" spans="40:40">
      <c r="AN743401" s="359"/>
    </row>
    <row r="743461" spans="40:40">
      <c r="AN743461" s="359"/>
    </row>
    <row r="743521" spans="40:40">
      <c r="AN743521" s="359"/>
    </row>
    <row r="743581" spans="40:40">
      <c r="AN743581" s="359"/>
    </row>
    <row r="743641" spans="40:40">
      <c r="AN743641" s="359"/>
    </row>
    <row r="743701" spans="40:40">
      <c r="AN743701" s="359"/>
    </row>
    <row r="743761" spans="40:40">
      <c r="AN743761" s="359"/>
    </row>
    <row r="743821" spans="40:40">
      <c r="AN743821" s="359"/>
    </row>
    <row r="743881" spans="40:40">
      <c r="AN743881" s="359"/>
    </row>
    <row r="743941" spans="40:40">
      <c r="AN743941" s="359"/>
    </row>
    <row r="744001" spans="40:40">
      <c r="AN744001" s="359"/>
    </row>
    <row r="744061" spans="40:40">
      <c r="AN744061" s="359"/>
    </row>
    <row r="744121" spans="40:40">
      <c r="AN744121" s="359"/>
    </row>
    <row r="744181" spans="40:40">
      <c r="AN744181" s="359"/>
    </row>
    <row r="744241" spans="40:40">
      <c r="AN744241" s="359"/>
    </row>
    <row r="744301" spans="40:40">
      <c r="AN744301" s="359"/>
    </row>
    <row r="744361" spans="40:40">
      <c r="AN744361" s="359"/>
    </row>
    <row r="744421" spans="40:40">
      <c r="AN744421" s="359"/>
    </row>
    <row r="744481" spans="40:40">
      <c r="AN744481" s="359"/>
    </row>
    <row r="744541" spans="40:40">
      <c r="AN744541" s="359"/>
    </row>
    <row r="744601" spans="40:40">
      <c r="AN744601" s="359"/>
    </row>
    <row r="744661" spans="40:40">
      <c r="AN744661" s="359"/>
    </row>
    <row r="744721" spans="40:40">
      <c r="AN744721" s="359"/>
    </row>
    <row r="744781" spans="40:40">
      <c r="AN744781" s="359"/>
    </row>
    <row r="744841" spans="40:40">
      <c r="AN744841" s="359"/>
    </row>
    <row r="744901" spans="40:40">
      <c r="AN744901" s="359"/>
    </row>
    <row r="744961" spans="40:40">
      <c r="AN744961" s="359"/>
    </row>
    <row r="745021" spans="40:40">
      <c r="AN745021" s="359"/>
    </row>
    <row r="745081" spans="40:40">
      <c r="AN745081" s="359"/>
    </row>
    <row r="745141" spans="40:40">
      <c r="AN745141" s="359"/>
    </row>
    <row r="745201" spans="40:40">
      <c r="AN745201" s="359"/>
    </row>
    <row r="745261" spans="40:40">
      <c r="AN745261" s="359"/>
    </row>
    <row r="745321" spans="40:40">
      <c r="AN745321" s="359"/>
    </row>
    <row r="745381" spans="40:40">
      <c r="AN745381" s="359"/>
    </row>
    <row r="745441" spans="40:40">
      <c r="AN745441" s="359"/>
    </row>
    <row r="745501" spans="40:40">
      <c r="AN745501" s="359"/>
    </row>
    <row r="745561" spans="40:40">
      <c r="AN745561" s="359"/>
    </row>
    <row r="745621" spans="40:40">
      <c r="AN745621" s="359"/>
    </row>
    <row r="745681" spans="40:40">
      <c r="AN745681" s="359"/>
    </row>
    <row r="745741" spans="40:40">
      <c r="AN745741" s="359"/>
    </row>
    <row r="745801" spans="40:40">
      <c r="AN745801" s="359"/>
    </row>
    <row r="745861" spans="40:40">
      <c r="AN745861" s="359"/>
    </row>
    <row r="745921" spans="40:40">
      <c r="AN745921" s="359"/>
    </row>
    <row r="745981" spans="40:40">
      <c r="AN745981" s="359"/>
    </row>
    <row r="746041" spans="40:40">
      <c r="AN746041" s="359"/>
    </row>
    <row r="746101" spans="40:40">
      <c r="AN746101" s="359"/>
    </row>
    <row r="746161" spans="40:40">
      <c r="AN746161" s="359"/>
    </row>
    <row r="746221" spans="40:40">
      <c r="AN746221" s="359"/>
    </row>
    <row r="746281" spans="40:40">
      <c r="AN746281" s="359"/>
    </row>
    <row r="746341" spans="40:40">
      <c r="AN746341" s="359"/>
    </row>
    <row r="746401" spans="40:40">
      <c r="AN746401" s="359"/>
    </row>
    <row r="746461" spans="40:40">
      <c r="AN746461" s="359"/>
    </row>
    <row r="746521" spans="40:40">
      <c r="AN746521" s="359"/>
    </row>
    <row r="746581" spans="40:40">
      <c r="AN746581" s="359"/>
    </row>
    <row r="746641" spans="40:40">
      <c r="AN746641" s="359"/>
    </row>
    <row r="746701" spans="40:40">
      <c r="AN746701" s="359"/>
    </row>
    <row r="746761" spans="40:40">
      <c r="AN746761" s="359"/>
    </row>
    <row r="746821" spans="40:40">
      <c r="AN746821" s="359"/>
    </row>
    <row r="746881" spans="40:40">
      <c r="AN746881" s="359"/>
    </row>
    <row r="746941" spans="40:40">
      <c r="AN746941" s="359"/>
    </row>
    <row r="747001" spans="40:40">
      <c r="AN747001" s="359"/>
    </row>
    <row r="747061" spans="40:40">
      <c r="AN747061" s="359"/>
    </row>
    <row r="747121" spans="40:40">
      <c r="AN747121" s="359"/>
    </row>
    <row r="747181" spans="40:40">
      <c r="AN747181" s="359"/>
    </row>
    <row r="747241" spans="40:40">
      <c r="AN747241" s="359"/>
    </row>
    <row r="747301" spans="40:40">
      <c r="AN747301" s="359"/>
    </row>
    <row r="747361" spans="40:40">
      <c r="AN747361" s="359"/>
    </row>
    <row r="747421" spans="40:40">
      <c r="AN747421" s="359"/>
    </row>
    <row r="747481" spans="40:40">
      <c r="AN747481" s="359"/>
    </row>
    <row r="747541" spans="40:40">
      <c r="AN747541" s="359"/>
    </row>
    <row r="747601" spans="40:40">
      <c r="AN747601" s="359"/>
    </row>
    <row r="747661" spans="40:40">
      <c r="AN747661" s="359"/>
    </row>
    <row r="747721" spans="40:40">
      <c r="AN747721" s="359"/>
    </row>
    <row r="747781" spans="40:40">
      <c r="AN747781" s="359"/>
    </row>
    <row r="747841" spans="40:40">
      <c r="AN747841" s="359"/>
    </row>
    <row r="747901" spans="40:40">
      <c r="AN747901" s="359"/>
    </row>
    <row r="747961" spans="40:40">
      <c r="AN747961" s="359"/>
    </row>
    <row r="748021" spans="40:40">
      <c r="AN748021" s="359"/>
    </row>
    <row r="748081" spans="40:40">
      <c r="AN748081" s="359"/>
    </row>
    <row r="748141" spans="40:40">
      <c r="AN748141" s="359"/>
    </row>
    <row r="748201" spans="40:40">
      <c r="AN748201" s="359"/>
    </row>
    <row r="748261" spans="40:40">
      <c r="AN748261" s="359"/>
    </row>
    <row r="748321" spans="40:40">
      <c r="AN748321" s="359"/>
    </row>
    <row r="748381" spans="40:40">
      <c r="AN748381" s="359"/>
    </row>
    <row r="748441" spans="40:40">
      <c r="AN748441" s="359"/>
    </row>
    <row r="748501" spans="40:40">
      <c r="AN748501" s="359"/>
    </row>
    <row r="748561" spans="40:40">
      <c r="AN748561" s="359"/>
    </row>
    <row r="748621" spans="40:40">
      <c r="AN748621" s="359"/>
    </row>
    <row r="748681" spans="40:40">
      <c r="AN748681" s="359"/>
    </row>
    <row r="748741" spans="40:40">
      <c r="AN748741" s="359"/>
    </row>
    <row r="748801" spans="40:40">
      <c r="AN748801" s="359"/>
    </row>
    <row r="748861" spans="40:40">
      <c r="AN748861" s="359"/>
    </row>
    <row r="748921" spans="40:40">
      <c r="AN748921" s="359"/>
    </row>
    <row r="748981" spans="40:40">
      <c r="AN748981" s="359"/>
    </row>
    <row r="749041" spans="40:40">
      <c r="AN749041" s="359"/>
    </row>
    <row r="749101" spans="40:40">
      <c r="AN749101" s="359"/>
    </row>
    <row r="749161" spans="40:40">
      <c r="AN749161" s="359"/>
    </row>
    <row r="749221" spans="40:40">
      <c r="AN749221" s="359"/>
    </row>
    <row r="749281" spans="40:40">
      <c r="AN749281" s="359"/>
    </row>
    <row r="749341" spans="40:40">
      <c r="AN749341" s="359"/>
    </row>
    <row r="749401" spans="40:40">
      <c r="AN749401" s="359"/>
    </row>
    <row r="749461" spans="40:40">
      <c r="AN749461" s="359"/>
    </row>
    <row r="749521" spans="40:40">
      <c r="AN749521" s="359"/>
    </row>
    <row r="749581" spans="40:40">
      <c r="AN749581" s="359"/>
    </row>
    <row r="749641" spans="40:40">
      <c r="AN749641" s="359"/>
    </row>
    <row r="749701" spans="40:40">
      <c r="AN749701" s="359"/>
    </row>
    <row r="749761" spans="40:40">
      <c r="AN749761" s="359"/>
    </row>
    <row r="749821" spans="40:40">
      <c r="AN749821" s="359"/>
    </row>
    <row r="749881" spans="40:40">
      <c r="AN749881" s="359"/>
    </row>
    <row r="749941" spans="40:40">
      <c r="AN749941" s="359"/>
    </row>
    <row r="750001" spans="40:40">
      <c r="AN750001" s="359"/>
    </row>
    <row r="750061" spans="40:40">
      <c r="AN750061" s="359"/>
    </row>
    <row r="750121" spans="40:40">
      <c r="AN750121" s="359"/>
    </row>
    <row r="750181" spans="40:40">
      <c r="AN750181" s="359"/>
    </row>
    <row r="750241" spans="40:40">
      <c r="AN750241" s="359"/>
    </row>
    <row r="750301" spans="40:40">
      <c r="AN750301" s="359"/>
    </row>
    <row r="750361" spans="40:40">
      <c r="AN750361" s="359"/>
    </row>
    <row r="750421" spans="40:40">
      <c r="AN750421" s="359"/>
    </row>
    <row r="750481" spans="40:40">
      <c r="AN750481" s="359"/>
    </row>
    <row r="750541" spans="40:40">
      <c r="AN750541" s="359"/>
    </row>
    <row r="750601" spans="40:40">
      <c r="AN750601" s="359"/>
    </row>
    <row r="750661" spans="40:40">
      <c r="AN750661" s="359"/>
    </row>
    <row r="750721" spans="40:40">
      <c r="AN750721" s="359"/>
    </row>
    <row r="750781" spans="40:40">
      <c r="AN750781" s="359"/>
    </row>
    <row r="750841" spans="40:40">
      <c r="AN750841" s="359"/>
    </row>
    <row r="750901" spans="40:40">
      <c r="AN750901" s="359"/>
    </row>
    <row r="750961" spans="40:40">
      <c r="AN750961" s="359"/>
    </row>
    <row r="751021" spans="40:40">
      <c r="AN751021" s="359"/>
    </row>
    <row r="751081" spans="40:40">
      <c r="AN751081" s="359"/>
    </row>
    <row r="751141" spans="40:40">
      <c r="AN751141" s="359"/>
    </row>
    <row r="751201" spans="40:40">
      <c r="AN751201" s="359"/>
    </row>
    <row r="751261" spans="40:40">
      <c r="AN751261" s="359"/>
    </row>
    <row r="751321" spans="40:40">
      <c r="AN751321" s="359"/>
    </row>
    <row r="751381" spans="40:40">
      <c r="AN751381" s="359"/>
    </row>
    <row r="751441" spans="40:40">
      <c r="AN751441" s="359"/>
    </row>
    <row r="751501" spans="40:40">
      <c r="AN751501" s="359"/>
    </row>
    <row r="751561" spans="40:40">
      <c r="AN751561" s="359"/>
    </row>
    <row r="751621" spans="40:40">
      <c r="AN751621" s="359"/>
    </row>
    <row r="751681" spans="40:40">
      <c r="AN751681" s="359"/>
    </row>
    <row r="751741" spans="40:40">
      <c r="AN751741" s="359"/>
    </row>
    <row r="751801" spans="40:40">
      <c r="AN751801" s="359"/>
    </row>
    <row r="751861" spans="40:40">
      <c r="AN751861" s="359"/>
    </row>
    <row r="751921" spans="40:40">
      <c r="AN751921" s="359"/>
    </row>
    <row r="751981" spans="40:40">
      <c r="AN751981" s="359"/>
    </row>
    <row r="752041" spans="40:40">
      <c r="AN752041" s="359"/>
    </row>
    <row r="752101" spans="40:40">
      <c r="AN752101" s="359"/>
    </row>
    <row r="752161" spans="40:40">
      <c r="AN752161" s="359"/>
    </row>
    <row r="752221" spans="40:40">
      <c r="AN752221" s="359"/>
    </row>
    <row r="752281" spans="40:40">
      <c r="AN752281" s="359"/>
    </row>
    <row r="752341" spans="40:40">
      <c r="AN752341" s="359"/>
    </row>
    <row r="752401" spans="40:40">
      <c r="AN752401" s="359"/>
    </row>
    <row r="752461" spans="40:40">
      <c r="AN752461" s="359"/>
    </row>
    <row r="752521" spans="40:40">
      <c r="AN752521" s="359"/>
    </row>
    <row r="752581" spans="40:40">
      <c r="AN752581" s="359"/>
    </row>
    <row r="752641" spans="40:40">
      <c r="AN752641" s="359"/>
    </row>
    <row r="752701" spans="40:40">
      <c r="AN752701" s="359"/>
    </row>
    <row r="752761" spans="40:40">
      <c r="AN752761" s="359"/>
    </row>
    <row r="752821" spans="40:40">
      <c r="AN752821" s="359"/>
    </row>
    <row r="752881" spans="40:40">
      <c r="AN752881" s="359"/>
    </row>
    <row r="752941" spans="40:40">
      <c r="AN752941" s="359"/>
    </row>
    <row r="753001" spans="40:40">
      <c r="AN753001" s="359"/>
    </row>
    <row r="753061" spans="40:40">
      <c r="AN753061" s="359"/>
    </row>
    <row r="753121" spans="40:40">
      <c r="AN753121" s="359"/>
    </row>
    <row r="753181" spans="40:40">
      <c r="AN753181" s="359"/>
    </row>
    <row r="753241" spans="40:40">
      <c r="AN753241" s="359"/>
    </row>
    <row r="753301" spans="40:40">
      <c r="AN753301" s="359"/>
    </row>
    <row r="753361" spans="40:40">
      <c r="AN753361" s="359"/>
    </row>
    <row r="753421" spans="40:40">
      <c r="AN753421" s="359"/>
    </row>
    <row r="753481" spans="40:40">
      <c r="AN753481" s="359"/>
    </row>
    <row r="753541" spans="40:40">
      <c r="AN753541" s="359"/>
    </row>
    <row r="753601" spans="40:40">
      <c r="AN753601" s="359"/>
    </row>
    <row r="753661" spans="40:40">
      <c r="AN753661" s="359"/>
    </row>
    <row r="753721" spans="40:40">
      <c r="AN753721" s="359"/>
    </row>
    <row r="753781" spans="40:40">
      <c r="AN753781" s="359"/>
    </row>
    <row r="753841" spans="40:40">
      <c r="AN753841" s="359"/>
    </row>
    <row r="753901" spans="40:40">
      <c r="AN753901" s="359"/>
    </row>
    <row r="753961" spans="40:40">
      <c r="AN753961" s="359"/>
    </row>
    <row r="754021" spans="40:40">
      <c r="AN754021" s="359"/>
    </row>
    <row r="754081" spans="40:40">
      <c r="AN754081" s="359"/>
    </row>
    <row r="754141" spans="40:40">
      <c r="AN754141" s="359"/>
    </row>
    <row r="754201" spans="40:40">
      <c r="AN754201" s="359"/>
    </row>
    <row r="754261" spans="40:40">
      <c r="AN754261" s="359"/>
    </row>
    <row r="754321" spans="40:40">
      <c r="AN754321" s="359"/>
    </row>
    <row r="754381" spans="40:40">
      <c r="AN754381" s="359"/>
    </row>
    <row r="754441" spans="40:40">
      <c r="AN754441" s="359"/>
    </row>
    <row r="754501" spans="40:40">
      <c r="AN754501" s="359"/>
    </row>
    <row r="754561" spans="40:40">
      <c r="AN754561" s="359"/>
    </row>
    <row r="754621" spans="40:40">
      <c r="AN754621" s="359"/>
    </row>
    <row r="754681" spans="40:40">
      <c r="AN754681" s="359"/>
    </row>
    <row r="754741" spans="40:40">
      <c r="AN754741" s="359"/>
    </row>
    <row r="754801" spans="40:40">
      <c r="AN754801" s="359"/>
    </row>
    <row r="754861" spans="40:40">
      <c r="AN754861" s="359"/>
    </row>
    <row r="754921" spans="40:40">
      <c r="AN754921" s="359"/>
    </row>
    <row r="754981" spans="40:40">
      <c r="AN754981" s="359"/>
    </row>
    <row r="755041" spans="40:40">
      <c r="AN755041" s="359"/>
    </row>
    <row r="755101" spans="40:40">
      <c r="AN755101" s="359"/>
    </row>
    <row r="755161" spans="40:40">
      <c r="AN755161" s="359"/>
    </row>
    <row r="755221" spans="40:40">
      <c r="AN755221" s="359"/>
    </row>
    <row r="755281" spans="40:40">
      <c r="AN755281" s="359"/>
    </row>
    <row r="755341" spans="40:40">
      <c r="AN755341" s="359"/>
    </row>
    <row r="755401" spans="40:40">
      <c r="AN755401" s="359"/>
    </row>
    <row r="755461" spans="40:40">
      <c r="AN755461" s="359"/>
    </row>
    <row r="755521" spans="40:40">
      <c r="AN755521" s="359"/>
    </row>
    <row r="755581" spans="40:40">
      <c r="AN755581" s="359"/>
    </row>
    <row r="755641" spans="40:40">
      <c r="AN755641" s="359"/>
    </row>
    <row r="755701" spans="40:40">
      <c r="AN755701" s="359"/>
    </row>
    <row r="755761" spans="40:40">
      <c r="AN755761" s="359"/>
    </row>
    <row r="755821" spans="40:40">
      <c r="AN755821" s="359"/>
    </row>
    <row r="755881" spans="40:40">
      <c r="AN755881" s="359"/>
    </row>
    <row r="755941" spans="40:40">
      <c r="AN755941" s="359"/>
    </row>
    <row r="756001" spans="40:40">
      <c r="AN756001" s="359"/>
    </row>
    <row r="756061" spans="40:40">
      <c r="AN756061" s="359"/>
    </row>
    <row r="756121" spans="40:40">
      <c r="AN756121" s="359"/>
    </row>
    <row r="756181" spans="40:40">
      <c r="AN756181" s="359"/>
    </row>
    <row r="756241" spans="40:40">
      <c r="AN756241" s="359"/>
    </row>
    <row r="756301" spans="40:40">
      <c r="AN756301" s="359"/>
    </row>
    <row r="756361" spans="40:40">
      <c r="AN756361" s="359"/>
    </row>
    <row r="756421" spans="40:40">
      <c r="AN756421" s="359"/>
    </row>
    <row r="756481" spans="40:40">
      <c r="AN756481" s="359"/>
    </row>
    <row r="756541" spans="40:40">
      <c r="AN756541" s="359"/>
    </row>
    <row r="756601" spans="40:40">
      <c r="AN756601" s="359"/>
    </row>
    <row r="756661" spans="40:40">
      <c r="AN756661" s="359"/>
    </row>
    <row r="756721" spans="40:40">
      <c r="AN756721" s="359"/>
    </row>
    <row r="756781" spans="40:40">
      <c r="AN756781" s="359"/>
    </row>
    <row r="756841" spans="40:40">
      <c r="AN756841" s="359"/>
    </row>
    <row r="756901" spans="40:40">
      <c r="AN756901" s="359"/>
    </row>
    <row r="756961" spans="40:40">
      <c r="AN756961" s="359"/>
    </row>
    <row r="757021" spans="40:40">
      <c r="AN757021" s="359"/>
    </row>
    <row r="757081" spans="40:40">
      <c r="AN757081" s="359"/>
    </row>
    <row r="757141" spans="40:40">
      <c r="AN757141" s="359"/>
    </row>
    <row r="757201" spans="40:40">
      <c r="AN757201" s="359"/>
    </row>
    <row r="757261" spans="40:40">
      <c r="AN757261" s="359"/>
    </row>
    <row r="757321" spans="40:40">
      <c r="AN757321" s="359"/>
    </row>
    <row r="757381" spans="40:40">
      <c r="AN757381" s="359"/>
    </row>
    <row r="757441" spans="40:40">
      <c r="AN757441" s="359"/>
    </row>
    <row r="757501" spans="40:40">
      <c r="AN757501" s="359"/>
    </row>
    <row r="757561" spans="40:40">
      <c r="AN757561" s="359"/>
    </row>
    <row r="757621" spans="40:40">
      <c r="AN757621" s="359"/>
    </row>
    <row r="757681" spans="40:40">
      <c r="AN757681" s="359"/>
    </row>
    <row r="757741" spans="40:40">
      <c r="AN757741" s="359"/>
    </row>
    <row r="757801" spans="40:40">
      <c r="AN757801" s="359"/>
    </row>
    <row r="757861" spans="40:40">
      <c r="AN757861" s="359"/>
    </row>
    <row r="757921" spans="40:40">
      <c r="AN757921" s="359"/>
    </row>
    <row r="757981" spans="40:40">
      <c r="AN757981" s="359"/>
    </row>
    <row r="758041" spans="40:40">
      <c r="AN758041" s="359"/>
    </row>
    <row r="758101" spans="40:40">
      <c r="AN758101" s="359"/>
    </row>
    <row r="758161" spans="40:40">
      <c r="AN758161" s="359"/>
    </row>
    <row r="758221" spans="40:40">
      <c r="AN758221" s="359"/>
    </row>
    <row r="758281" spans="40:40">
      <c r="AN758281" s="359"/>
    </row>
    <row r="758341" spans="40:40">
      <c r="AN758341" s="359"/>
    </row>
    <row r="758401" spans="40:40">
      <c r="AN758401" s="359"/>
    </row>
    <row r="758461" spans="40:40">
      <c r="AN758461" s="359"/>
    </row>
    <row r="758521" spans="40:40">
      <c r="AN758521" s="359"/>
    </row>
    <row r="758581" spans="40:40">
      <c r="AN758581" s="359"/>
    </row>
    <row r="758641" spans="40:40">
      <c r="AN758641" s="359"/>
    </row>
    <row r="758701" spans="40:40">
      <c r="AN758701" s="359"/>
    </row>
    <row r="758761" spans="40:40">
      <c r="AN758761" s="359"/>
    </row>
    <row r="758821" spans="40:40">
      <c r="AN758821" s="359"/>
    </row>
    <row r="758881" spans="40:40">
      <c r="AN758881" s="359"/>
    </row>
    <row r="758941" spans="40:40">
      <c r="AN758941" s="359"/>
    </row>
    <row r="759001" spans="40:40">
      <c r="AN759001" s="359"/>
    </row>
    <row r="759061" spans="40:40">
      <c r="AN759061" s="359"/>
    </row>
    <row r="759121" spans="40:40">
      <c r="AN759121" s="359"/>
    </row>
    <row r="759181" spans="40:40">
      <c r="AN759181" s="359"/>
    </row>
    <row r="759241" spans="40:40">
      <c r="AN759241" s="359"/>
    </row>
    <row r="759301" spans="40:40">
      <c r="AN759301" s="359"/>
    </row>
    <row r="759361" spans="40:40">
      <c r="AN759361" s="359"/>
    </row>
    <row r="759421" spans="40:40">
      <c r="AN759421" s="359"/>
    </row>
    <row r="759481" spans="40:40">
      <c r="AN759481" s="359"/>
    </row>
    <row r="759541" spans="40:40">
      <c r="AN759541" s="359"/>
    </row>
    <row r="759601" spans="40:40">
      <c r="AN759601" s="359"/>
    </row>
    <row r="759661" spans="40:40">
      <c r="AN759661" s="359"/>
    </row>
    <row r="759721" spans="40:40">
      <c r="AN759721" s="359"/>
    </row>
    <row r="759781" spans="40:40">
      <c r="AN759781" s="359"/>
    </row>
    <row r="759841" spans="40:40">
      <c r="AN759841" s="359"/>
    </row>
    <row r="759901" spans="40:40">
      <c r="AN759901" s="359"/>
    </row>
    <row r="759961" spans="40:40">
      <c r="AN759961" s="359"/>
    </row>
    <row r="760021" spans="40:40">
      <c r="AN760021" s="359"/>
    </row>
    <row r="760081" spans="40:40">
      <c r="AN760081" s="359"/>
    </row>
    <row r="760141" spans="40:40">
      <c r="AN760141" s="359"/>
    </row>
    <row r="760201" spans="40:40">
      <c r="AN760201" s="359"/>
    </row>
    <row r="760261" spans="40:40">
      <c r="AN760261" s="359"/>
    </row>
    <row r="760321" spans="40:40">
      <c r="AN760321" s="359"/>
    </row>
    <row r="760381" spans="40:40">
      <c r="AN760381" s="359"/>
    </row>
    <row r="760441" spans="40:40">
      <c r="AN760441" s="359"/>
    </row>
    <row r="760501" spans="40:40">
      <c r="AN760501" s="359"/>
    </row>
    <row r="760561" spans="40:40">
      <c r="AN760561" s="359"/>
    </row>
    <row r="760621" spans="40:40">
      <c r="AN760621" s="359"/>
    </row>
    <row r="760681" spans="40:40">
      <c r="AN760681" s="359"/>
    </row>
    <row r="760741" spans="40:40">
      <c r="AN760741" s="359"/>
    </row>
    <row r="760801" spans="40:40">
      <c r="AN760801" s="359"/>
    </row>
    <row r="760861" spans="40:40">
      <c r="AN760861" s="359"/>
    </row>
    <row r="760921" spans="40:40">
      <c r="AN760921" s="359"/>
    </row>
    <row r="760981" spans="40:40">
      <c r="AN760981" s="359"/>
    </row>
    <row r="761041" spans="40:40">
      <c r="AN761041" s="359"/>
    </row>
    <row r="761101" spans="40:40">
      <c r="AN761101" s="359"/>
    </row>
    <row r="761161" spans="40:40">
      <c r="AN761161" s="359"/>
    </row>
    <row r="761221" spans="40:40">
      <c r="AN761221" s="359"/>
    </row>
    <row r="761281" spans="40:40">
      <c r="AN761281" s="359"/>
    </row>
    <row r="761341" spans="40:40">
      <c r="AN761341" s="359"/>
    </row>
    <row r="761401" spans="40:40">
      <c r="AN761401" s="359"/>
    </row>
    <row r="761461" spans="40:40">
      <c r="AN761461" s="359"/>
    </row>
    <row r="761521" spans="40:40">
      <c r="AN761521" s="359"/>
    </row>
    <row r="761581" spans="40:40">
      <c r="AN761581" s="359"/>
    </row>
    <row r="761641" spans="40:40">
      <c r="AN761641" s="359"/>
    </row>
    <row r="761701" spans="40:40">
      <c r="AN761701" s="359"/>
    </row>
    <row r="761761" spans="40:40">
      <c r="AN761761" s="359"/>
    </row>
    <row r="761821" spans="40:40">
      <c r="AN761821" s="359"/>
    </row>
    <row r="761881" spans="40:40">
      <c r="AN761881" s="359"/>
    </row>
    <row r="761941" spans="40:40">
      <c r="AN761941" s="359"/>
    </row>
    <row r="762001" spans="40:40">
      <c r="AN762001" s="359"/>
    </row>
    <row r="762061" spans="40:40">
      <c r="AN762061" s="359"/>
    </row>
    <row r="762121" spans="40:40">
      <c r="AN762121" s="359"/>
    </row>
    <row r="762181" spans="40:40">
      <c r="AN762181" s="359"/>
    </row>
    <row r="762241" spans="40:40">
      <c r="AN762241" s="359"/>
    </row>
    <row r="762301" spans="40:40">
      <c r="AN762301" s="359"/>
    </row>
    <row r="762361" spans="40:40">
      <c r="AN762361" s="359"/>
    </row>
    <row r="762421" spans="40:40">
      <c r="AN762421" s="359"/>
    </row>
    <row r="762481" spans="40:40">
      <c r="AN762481" s="359"/>
    </row>
    <row r="762541" spans="40:40">
      <c r="AN762541" s="359"/>
    </row>
    <row r="762601" spans="40:40">
      <c r="AN762601" s="359"/>
    </row>
    <row r="762661" spans="40:40">
      <c r="AN762661" s="359"/>
    </row>
    <row r="762721" spans="40:40">
      <c r="AN762721" s="359"/>
    </row>
    <row r="762781" spans="40:40">
      <c r="AN762781" s="359"/>
    </row>
    <row r="762841" spans="40:40">
      <c r="AN762841" s="359"/>
    </row>
    <row r="762901" spans="40:40">
      <c r="AN762901" s="359"/>
    </row>
    <row r="762961" spans="40:40">
      <c r="AN762961" s="359"/>
    </row>
    <row r="763021" spans="40:40">
      <c r="AN763021" s="359"/>
    </row>
    <row r="763081" spans="40:40">
      <c r="AN763081" s="359"/>
    </row>
    <row r="763141" spans="40:40">
      <c r="AN763141" s="359"/>
    </row>
    <row r="763201" spans="40:40">
      <c r="AN763201" s="359"/>
    </row>
    <row r="763261" spans="40:40">
      <c r="AN763261" s="359"/>
    </row>
    <row r="763321" spans="40:40">
      <c r="AN763321" s="359"/>
    </row>
    <row r="763381" spans="40:40">
      <c r="AN763381" s="359"/>
    </row>
    <row r="763441" spans="40:40">
      <c r="AN763441" s="359"/>
    </row>
    <row r="763501" spans="40:40">
      <c r="AN763501" s="359"/>
    </row>
    <row r="763561" spans="40:40">
      <c r="AN763561" s="359"/>
    </row>
    <row r="763621" spans="40:40">
      <c r="AN763621" s="359"/>
    </row>
    <row r="763681" spans="40:40">
      <c r="AN763681" s="359"/>
    </row>
    <row r="763741" spans="40:40">
      <c r="AN763741" s="359"/>
    </row>
    <row r="763801" spans="40:40">
      <c r="AN763801" s="359"/>
    </row>
    <row r="763861" spans="40:40">
      <c r="AN763861" s="359"/>
    </row>
    <row r="763921" spans="40:40">
      <c r="AN763921" s="359"/>
    </row>
    <row r="763981" spans="40:40">
      <c r="AN763981" s="359"/>
    </row>
    <row r="764041" spans="40:40">
      <c r="AN764041" s="359"/>
    </row>
    <row r="764101" spans="40:40">
      <c r="AN764101" s="359"/>
    </row>
    <row r="764161" spans="40:40">
      <c r="AN764161" s="359"/>
    </row>
    <row r="764221" spans="40:40">
      <c r="AN764221" s="359"/>
    </row>
    <row r="764281" spans="40:40">
      <c r="AN764281" s="359"/>
    </row>
    <row r="764341" spans="40:40">
      <c r="AN764341" s="359"/>
    </row>
    <row r="764401" spans="40:40">
      <c r="AN764401" s="359"/>
    </row>
    <row r="764461" spans="40:40">
      <c r="AN764461" s="359"/>
    </row>
    <row r="764521" spans="40:40">
      <c r="AN764521" s="359"/>
    </row>
    <row r="764581" spans="40:40">
      <c r="AN764581" s="359"/>
    </row>
    <row r="764641" spans="40:40">
      <c r="AN764641" s="359"/>
    </row>
    <row r="764701" spans="40:40">
      <c r="AN764701" s="359"/>
    </row>
    <row r="764761" spans="40:40">
      <c r="AN764761" s="359"/>
    </row>
    <row r="764821" spans="40:40">
      <c r="AN764821" s="359"/>
    </row>
    <row r="764881" spans="40:40">
      <c r="AN764881" s="359"/>
    </row>
    <row r="764941" spans="40:40">
      <c r="AN764941" s="359"/>
    </row>
    <row r="765001" spans="40:40">
      <c r="AN765001" s="359"/>
    </row>
    <row r="765061" spans="40:40">
      <c r="AN765061" s="359"/>
    </row>
    <row r="765121" spans="40:40">
      <c r="AN765121" s="359"/>
    </row>
    <row r="765181" spans="40:40">
      <c r="AN765181" s="359"/>
    </row>
    <row r="765241" spans="40:40">
      <c r="AN765241" s="359"/>
    </row>
    <row r="765301" spans="40:40">
      <c r="AN765301" s="359"/>
    </row>
    <row r="765361" spans="40:40">
      <c r="AN765361" s="359"/>
    </row>
    <row r="765421" spans="40:40">
      <c r="AN765421" s="359"/>
    </row>
    <row r="765481" spans="40:40">
      <c r="AN765481" s="359"/>
    </row>
    <row r="765541" spans="40:40">
      <c r="AN765541" s="359"/>
    </row>
    <row r="765601" spans="40:40">
      <c r="AN765601" s="359"/>
    </row>
    <row r="765661" spans="40:40">
      <c r="AN765661" s="359"/>
    </row>
    <row r="765721" spans="40:40">
      <c r="AN765721" s="359"/>
    </row>
    <row r="765781" spans="40:40">
      <c r="AN765781" s="359"/>
    </row>
    <row r="765841" spans="40:40">
      <c r="AN765841" s="359"/>
    </row>
    <row r="765901" spans="40:40">
      <c r="AN765901" s="359"/>
    </row>
    <row r="765961" spans="40:40">
      <c r="AN765961" s="359"/>
    </row>
    <row r="766021" spans="40:40">
      <c r="AN766021" s="359"/>
    </row>
    <row r="766081" spans="40:40">
      <c r="AN766081" s="359"/>
    </row>
    <row r="766141" spans="40:40">
      <c r="AN766141" s="359"/>
    </row>
    <row r="766201" spans="40:40">
      <c r="AN766201" s="359"/>
    </row>
    <row r="766261" spans="40:40">
      <c r="AN766261" s="359"/>
    </row>
    <row r="766321" spans="40:40">
      <c r="AN766321" s="359"/>
    </row>
    <row r="766381" spans="40:40">
      <c r="AN766381" s="359"/>
    </row>
    <row r="766441" spans="40:40">
      <c r="AN766441" s="359"/>
    </row>
    <row r="766501" spans="40:40">
      <c r="AN766501" s="359"/>
    </row>
    <row r="766561" spans="40:40">
      <c r="AN766561" s="359"/>
    </row>
    <row r="766621" spans="40:40">
      <c r="AN766621" s="359"/>
    </row>
    <row r="766681" spans="40:40">
      <c r="AN766681" s="359"/>
    </row>
    <row r="766741" spans="40:40">
      <c r="AN766741" s="359"/>
    </row>
    <row r="766801" spans="40:40">
      <c r="AN766801" s="359"/>
    </row>
    <row r="766861" spans="40:40">
      <c r="AN766861" s="359"/>
    </row>
    <row r="766921" spans="40:40">
      <c r="AN766921" s="359"/>
    </row>
    <row r="766981" spans="40:40">
      <c r="AN766981" s="359"/>
    </row>
    <row r="767041" spans="40:40">
      <c r="AN767041" s="359"/>
    </row>
    <row r="767101" spans="40:40">
      <c r="AN767101" s="359"/>
    </row>
    <row r="767161" spans="40:40">
      <c r="AN767161" s="359"/>
    </row>
    <row r="767221" spans="40:40">
      <c r="AN767221" s="359"/>
    </row>
    <row r="767281" spans="40:40">
      <c r="AN767281" s="359"/>
    </row>
    <row r="767341" spans="40:40">
      <c r="AN767341" s="359"/>
    </row>
    <row r="767401" spans="40:40">
      <c r="AN767401" s="359"/>
    </row>
    <row r="767461" spans="40:40">
      <c r="AN767461" s="359"/>
    </row>
    <row r="767521" spans="40:40">
      <c r="AN767521" s="359"/>
    </row>
    <row r="767581" spans="40:40">
      <c r="AN767581" s="359"/>
    </row>
    <row r="767641" spans="40:40">
      <c r="AN767641" s="359"/>
    </row>
    <row r="767701" spans="40:40">
      <c r="AN767701" s="359"/>
    </row>
    <row r="767761" spans="40:40">
      <c r="AN767761" s="359"/>
    </row>
    <row r="767821" spans="40:40">
      <c r="AN767821" s="359"/>
    </row>
    <row r="767881" spans="40:40">
      <c r="AN767881" s="359"/>
    </row>
    <row r="767941" spans="40:40">
      <c r="AN767941" s="359"/>
    </row>
    <row r="768001" spans="40:40">
      <c r="AN768001" s="359"/>
    </row>
    <row r="768061" spans="40:40">
      <c r="AN768061" s="359"/>
    </row>
    <row r="768121" spans="40:40">
      <c r="AN768121" s="359"/>
    </row>
    <row r="768181" spans="40:40">
      <c r="AN768181" s="359"/>
    </row>
    <row r="768241" spans="40:40">
      <c r="AN768241" s="359"/>
    </row>
    <row r="768301" spans="40:40">
      <c r="AN768301" s="359"/>
    </row>
    <row r="768361" spans="40:40">
      <c r="AN768361" s="359"/>
    </row>
    <row r="768421" spans="40:40">
      <c r="AN768421" s="359"/>
    </row>
    <row r="768481" spans="40:40">
      <c r="AN768481" s="359"/>
    </row>
    <row r="768541" spans="40:40">
      <c r="AN768541" s="359"/>
    </row>
    <row r="768601" spans="40:40">
      <c r="AN768601" s="359"/>
    </row>
    <row r="768661" spans="40:40">
      <c r="AN768661" s="359"/>
    </row>
    <row r="768721" spans="40:40">
      <c r="AN768721" s="359"/>
    </row>
    <row r="768781" spans="40:40">
      <c r="AN768781" s="359"/>
    </row>
    <row r="768841" spans="40:40">
      <c r="AN768841" s="359"/>
    </row>
    <row r="768901" spans="40:40">
      <c r="AN768901" s="359"/>
    </row>
    <row r="768961" spans="40:40">
      <c r="AN768961" s="359"/>
    </row>
    <row r="769021" spans="40:40">
      <c r="AN769021" s="359"/>
    </row>
    <row r="769081" spans="40:40">
      <c r="AN769081" s="359"/>
    </row>
    <row r="769141" spans="40:40">
      <c r="AN769141" s="359"/>
    </row>
    <row r="769201" spans="40:40">
      <c r="AN769201" s="359"/>
    </row>
    <row r="769261" spans="40:40">
      <c r="AN769261" s="359"/>
    </row>
    <row r="769321" spans="40:40">
      <c r="AN769321" s="359"/>
    </row>
    <row r="769381" spans="40:40">
      <c r="AN769381" s="359"/>
    </row>
    <row r="769441" spans="40:40">
      <c r="AN769441" s="359"/>
    </row>
    <row r="769501" spans="40:40">
      <c r="AN769501" s="359"/>
    </row>
    <row r="769561" spans="40:40">
      <c r="AN769561" s="359"/>
    </row>
    <row r="769621" spans="40:40">
      <c r="AN769621" s="359"/>
    </row>
    <row r="769681" spans="40:40">
      <c r="AN769681" s="359"/>
    </row>
    <row r="769741" spans="40:40">
      <c r="AN769741" s="359"/>
    </row>
    <row r="769801" spans="40:40">
      <c r="AN769801" s="359"/>
    </row>
    <row r="769861" spans="40:40">
      <c r="AN769861" s="359"/>
    </row>
    <row r="769921" spans="40:40">
      <c r="AN769921" s="359"/>
    </row>
    <row r="769981" spans="40:40">
      <c r="AN769981" s="359"/>
    </row>
    <row r="770041" spans="40:40">
      <c r="AN770041" s="359"/>
    </row>
    <row r="770101" spans="40:40">
      <c r="AN770101" s="359"/>
    </row>
    <row r="770161" spans="40:40">
      <c r="AN770161" s="359"/>
    </row>
    <row r="770221" spans="40:40">
      <c r="AN770221" s="359"/>
    </row>
    <row r="770281" spans="40:40">
      <c r="AN770281" s="359"/>
    </row>
    <row r="770341" spans="40:40">
      <c r="AN770341" s="359"/>
    </row>
    <row r="770401" spans="40:40">
      <c r="AN770401" s="359"/>
    </row>
    <row r="770461" spans="40:40">
      <c r="AN770461" s="359"/>
    </row>
    <row r="770521" spans="40:40">
      <c r="AN770521" s="359"/>
    </row>
    <row r="770581" spans="40:40">
      <c r="AN770581" s="359"/>
    </row>
    <row r="770641" spans="40:40">
      <c r="AN770641" s="359"/>
    </row>
    <row r="770701" spans="40:40">
      <c r="AN770701" s="359"/>
    </row>
    <row r="770761" spans="40:40">
      <c r="AN770761" s="359"/>
    </row>
    <row r="770821" spans="40:40">
      <c r="AN770821" s="359"/>
    </row>
    <row r="770881" spans="40:40">
      <c r="AN770881" s="359"/>
    </row>
    <row r="770941" spans="40:40">
      <c r="AN770941" s="359"/>
    </row>
    <row r="771001" spans="40:40">
      <c r="AN771001" s="359"/>
    </row>
    <row r="771061" spans="40:40">
      <c r="AN771061" s="359"/>
    </row>
    <row r="771121" spans="40:40">
      <c r="AN771121" s="359"/>
    </row>
    <row r="771181" spans="40:40">
      <c r="AN771181" s="359"/>
    </row>
    <row r="771241" spans="40:40">
      <c r="AN771241" s="359"/>
    </row>
    <row r="771301" spans="40:40">
      <c r="AN771301" s="359"/>
    </row>
    <row r="771361" spans="40:40">
      <c r="AN771361" s="359"/>
    </row>
    <row r="771421" spans="40:40">
      <c r="AN771421" s="359"/>
    </row>
    <row r="771481" spans="40:40">
      <c r="AN771481" s="359"/>
    </row>
    <row r="771541" spans="40:40">
      <c r="AN771541" s="359"/>
    </row>
    <row r="771601" spans="40:40">
      <c r="AN771601" s="359"/>
    </row>
    <row r="771661" spans="40:40">
      <c r="AN771661" s="359"/>
    </row>
    <row r="771721" spans="40:40">
      <c r="AN771721" s="359"/>
    </row>
    <row r="771781" spans="40:40">
      <c r="AN771781" s="359"/>
    </row>
    <row r="771841" spans="40:40">
      <c r="AN771841" s="359"/>
    </row>
    <row r="771901" spans="40:40">
      <c r="AN771901" s="359"/>
    </row>
    <row r="771961" spans="40:40">
      <c r="AN771961" s="359"/>
    </row>
    <row r="772021" spans="40:40">
      <c r="AN772021" s="359"/>
    </row>
    <row r="772081" spans="40:40">
      <c r="AN772081" s="359"/>
    </row>
    <row r="772141" spans="40:40">
      <c r="AN772141" s="359"/>
    </row>
    <row r="772201" spans="40:40">
      <c r="AN772201" s="359"/>
    </row>
    <row r="772261" spans="40:40">
      <c r="AN772261" s="359"/>
    </row>
    <row r="772321" spans="40:40">
      <c r="AN772321" s="359"/>
    </row>
    <row r="772381" spans="40:40">
      <c r="AN772381" s="359"/>
    </row>
    <row r="772441" spans="40:40">
      <c r="AN772441" s="359"/>
    </row>
    <row r="772501" spans="40:40">
      <c r="AN772501" s="359"/>
    </row>
    <row r="772561" spans="40:40">
      <c r="AN772561" s="359"/>
    </row>
    <row r="772621" spans="40:40">
      <c r="AN772621" s="359"/>
    </row>
    <row r="772681" spans="40:40">
      <c r="AN772681" s="359"/>
    </row>
    <row r="772741" spans="40:40">
      <c r="AN772741" s="359"/>
    </row>
    <row r="772801" spans="40:40">
      <c r="AN772801" s="359"/>
    </row>
    <row r="772861" spans="40:40">
      <c r="AN772861" s="359"/>
    </row>
    <row r="772921" spans="40:40">
      <c r="AN772921" s="359"/>
    </row>
    <row r="772981" spans="40:40">
      <c r="AN772981" s="359"/>
    </row>
    <row r="773041" spans="40:40">
      <c r="AN773041" s="359"/>
    </row>
    <row r="773101" spans="40:40">
      <c r="AN773101" s="359"/>
    </row>
    <row r="773161" spans="40:40">
      <c r="AN773161" s="359"/>
    </row>
    <row r="773221" spans="40:40">
      <c r="AN773221" s="359"/>
    </row>
    <row r="773281" spans="40:40">
      <c r="AN773281" s="359"/>
    </row>
    <row r="773341" spans="40:40">
      <c r="AN773341" s="359"/>
    </row>
    <row r="773401" spans="40:40">
      <c r="AN773401" s="359"/>
    </row>
    <row r="773461" spans="40:40">
      <c r="AN773461" s="359"/>
    </row>
    <row r="773521" spans="40:40">
      <c r="AN773521" s="359"/>
    </row>
    <row r="773581" spans="40:40">
      <c r="AN773581" s="359"/>
    </row>
    <row r="773641" spans="40:40">
      <c r="AN773641" s="359"/>
    </row>
    <row r="773701" spans="40:40">
      <c r="AN773701" s="359"/>
    </row>
    <row r="773761" spans="40:40">
      <c r="AN773761" s="359"/>
    </row>
    <row r="773821" spans="40:40">
      <c r="AN773821" s="359"/>
    </row>
    <row r="773881" spans="40:40">
      <c r="AN773881" s="359"/>
    </row>
    <row r="773941" spans="40:40">
      <c r="AN773941" s="359"/>
    </row>
    <row r="774001" spans="40:40">
      <c r="AN774001" s="359"/>
    </row>
    <row r="774061" spans="40:40">
      <c r="AN774061" s="359"/>
    </row>
    <row r="774121" spans="40:40">
      <c r="AN774121" s="359"/>
    </row>
    <row r="774181" spans="40:40">
      <c r="AN774181" s="359"/>
    </row>
    <row r="774241" spans="40:40">
      <c r="AN774241" s="359"/>
    </row>
    <row r="774301" spans="40:40">
      <c r="AN774301" s="359"/>
    </row>
    <row r="774361" spans="40:40">
      <c r="AN774361" s="359"/>
    </row>
    <row r="774421" spans="40:40">
      <c r="AN774421" s="359"/>
    </row>
    <row r="774481" spans="40:40">
      <c r="AN774481" s="359"/>
    </row>
    <row r="774541" spans="40:40">
      <c r="AN774541" s="359"/>
    </row>
    <row r="774601" spans="40:40">
      <c r="AN774601" s="359"/>
    </row>
    <row r="774661" spans="40:40">
      <c r="AN774661" s="359"/>
    </row>
    <row r="774721" spans="40:40">
      <c r="AN774721" s="359"/>
    </row>
    <row r="774781" spans="40:40">
      <c r="AN774781" s="359"/>
    </row>
    <row r="774841" spans="40:40">
      <c r="AN774841" s="359"/>
    </row>
    <row r="774901" spans="40:40">
      <c r="AN774901" s="359"/>
    </row>
    <row r="774961" spans="40:40">
      <c r="AN774961" s="359"/>
    </row>
    <row r="775021" spans="40:40">
      <c r="AN775021" s="359"/>
    </row>
    <row r="775081" spans="40:40">
      <c r="AN775081" s="359"/>
    </row>
    <row r="775141" spans="40:40">
      <c r="AN775141" s="359"/>
    </row>
    <row r="775201" spans="40:40">
      <c r="AN775201" s="359"/>
    </row>
    <row r="775261" spans="40:40">
      <c r="AN775261" s="359"/>
    </row>
    <row r="775321" spans="40:40">
      <c r="AN775321" s="359"/>
    </row>
    <row r="775381" spans="40:40">
      <c r="AN775381" s="359"/>
    </row>
    <row r="775441" spans="40:40">
      <c r="AN775441" s="359"/>
    </row>
    <row r="775501" spans="40:40">
      <c r="AN775501" s="359"/>
    </row>
    <row r="775561" spans="40:40">
      <c r="AN775561" s="359"/>
    </row>
    <row r="775621" spans="40:40">
      <c r="AN775621" s="359"/>
    </row>
    <row r="775681" spans="40:40">
      <c r="AN775681" s="359"/>
    </row>
    <row r="775741" spans="40:40">
      <c r="AN775741" s="359"/>
    </row>
    <row r="775801" spans="40:40">
      <c r="AN775801" s="359"/>
    </row>
    <row r="775861" spans="40:40">
      <c r="AN775861" s="359"/>
    </row>
    <row r="775921" spans="40:40">
      <c r="AN775921" s="359"/>
    </row>
    <row r="775981" spans="40:40">
      <c r="AN775981" s="359"/>
    </row>
    <row r="776041" spans="40:40">
      <c r="AN776041" s="359"/>
    </row>
    <row r="776101" spans="40:40">
      <c r="AN776101" s="359"/>
    </row>
    <row r="776161" spans="40:40">
      <c r="AN776161" s="359"/>
    </row>
    <row r="776221" spans="40:40">
      <c r="AN776221" s="359"/>
    </row>
    <row r="776281" spans="40:40">
      <c r="AN776281" s="359"/>
    </row>
    <row r="776341" spans="40:40">
      <c r="AN776341" s="359"/>
    </row>
    <row r="776401" spans="40:40">
      <c r="AN776401" s="359"/>
    </row>
    <row r="776461" spans="40:40">
      <c r="AN776461" s="359"/>
    </row>
    <row r="776521" spans="40:40">
      <c r="AN776521" s="359"/>
    </row>
    <row r="776581" spans="40:40">
      <c r="AN776581" s="359"/>
    </row>
    <row r="776641" spans="40:40">
      <c r="AN776641" s="359"/>
    </row>
    <row r="776701" spans="40:40">
      <c r="AN776701" s="359"/>
    </row>
    <row r="776761" spans="40:40">
      <c r="AN776761" s="359"/>
    </row>
    <row r="776821" spans="40:40">
      <c r="AN776821" s="359"/>
    </row>
    <row r="776881" spans="40:40">
      <c r="AN776881" s="359"/>
    </row>
    <row r="776941" spans="40:40">
      <c r="AN776941" s="359"/>
    </row>
    <row r="777001" spans="40:40">
      <c r="AN777001" s="359"/>
    </row>
    <row r="777061" spans="40:40">
      <c r="AN777061" s="359"/>
    </row>
    <row r="777121" spans="40:40">
      <c r="AN777121" s="359"/>
    </row>
    <row r="777181" spans="40:40">
      <c r="AN777181" s="359"/>
    </row>
    <row r="777241" spans="40:40">
      <c r="AN777241" s="359"/>
    </row>
    <row r="777301" spans="40:40">
      <c r="AN777301" s="359"/>
    </row>
    <row r="777361" spans="40:40">
      <c r="AN777361" s="359"/>
    </row>
    <row r="777421" spans="40:40">
      <c r="AN777421" s="359"/>
    </row>
    <row r="777481" spans="40:40">
      <c r="AN777481" s="359"/>
    </row>
    <row r="777541" spans="40:40">
      <c r="AN777541" s="359"/>
    </row>
    <row r="777601" spans="40:40">
      <c r="AN777601" s="359"/>
    </row>
    <row r="777661" spans="40:40">
      <c r="AN777661" s="359"/>
    </row>
    <row r="777721" spans="40:40">
      <c r="AN777721" s="359"/>
    </row>
    <row r="777781" spans="40:40">
      <c r="AN777781" s="359"/>
    </row>
    <row r="777841" spans="40:40">
      <c r="AN777841" s="359"/>
    </row>
    <row r="777901" spans="40:40">
      <c r="AN777901" s="359"/>
    </row>
    <row r="777961" spans="40:40">
      <c r="AN777961" s="359"/>
    </row>
    <row r="778021" spans="40:40">
      <c r="AN778021" s="359"/>
    </row>
    <row r="778081" spans="40:40">
      <c r="AN778081" s="359"/>
    </row>
    <row r="778141" spans="40:40">
      <c r="AN778141" s="359"/>
    </row>
    <row r="778201" spans="40:40">
      <c r="AN778201" s="359"/>
    </row>
    <row r="778261" spans="40:40">
      <c r="AN778261" s="359"/>
    </row>
    <row r="778321" spans="40:40">
      <c r="AN778321" s="359"/>
    </row>
    <row r="778381" spans="40:40">
      <c r="AN778381" s="359"/>
    </row>
    <row r="778441" spans="40:40">
      <c r="AN778441" s="359"/>
    </row>
    <row r="778501" spans="40:40">
      <c r="AN778501" s="359"/>
    </row>
    <row r="778561" spans="40:40">
      <c r="AN778561" s="359"/>
    </row>
    <row r="778621" spans="40:40">
      <c r="AN778621" s="359"/>
    </row>
    <row r="778681" spans="40:40">
      <c r="AN778681" s="359"/>
    </row>
    <row r="778741" spans="40:40">
      <c r="AN778741" s="359"/>
    </row>
    <row r="778801" spans="40:40">
      <c r="AN778801" s="359"/>
    </row>
    <row r="778861" spans="40:40">
      <c r="AN778861" s="359"/>
    </row>
    <row r="778921" spans="40:40">
      <c r="AN778921" s="359"/>
    </row>
    <row r="778981" spans="40:40">
      <c r="AN778981" s="359"/>
    </row>
    <row r="779041" spans="40:40">
      <c r="AN779041" s="359"/>
    </row>
    <row r="779101" spans="40:40">
      <c r="AN779101" s="359"/>
    </row>
    <row r="779161" spans="40:40">
      <c r="AN779161" s="359"/>
    </row>
    <row r="779221" spans="40:40">
      <c r="AN779221" s="359"/>
    </row>
    <row r="779281" spans="40:40">
      <c r="AN779281" s="359"/>
    </row>
    <row r="779341" spans="40:40">
      <c r="AN779341" s="359"/>
    </row>
    <row r="779401" spans="40:40">
      <c r="AN779401" s="359"/>
    </row>
    <row r="779461" spans="40:40">
      <c r="AN779461" s="359"/>
    </row>
    <row r="779521" spans="40:40">
      <c r="AN779521" s="359"/>
    </row>
    <row r="779581" spans="40:40">
      <c r="AN779581" s="359"/>
    </row>
    <row r="779641" spans="40:40">
      <c r="AN779641" s="359"/>
    </row>
    <row r="779701" spans="40:40">
      <c r="AN779701" s="359"/>
    </row>
    <row r="779761" spans="40:40">
      <c r="AN779761" s="359"/>
    </row>
    <row r="779821" spans="40:40">
      <c r="AN779821" s="359"/>
    </row>
    <row r="779881" spans="40:40">
      <c r="AN779881" s="359"/>
    </row>
    <row r="779941" spans="40:40">
      <c r="AN779941" s="359"/>
    </row>
    <row r="780001" spans="40:40">
      <c r="AN780001" s="359"/>
    </row>
    <row r="780061" spans="40:40">
      <c r="AN780061" s="359"/>
    </row>
    <row r="780121" spans="40:40">
      <c r="AN780121" s="359"/>
    </row>
    <row r="780181" spans="40:40">
      <c r="AN780181" s="359"/>
    </row>
    <row r="780241" spans="40:40">
      <c r="AN780241" s="359"/>
    </row>
    <row r="780301" spans="40:40">
      <c r="AN780301" s="359"/>
    </row>
    <row r="780361" spans="40:40">
      <c r="AN780361" s="359"/>
    </row>
    <row r="780421" spans="40:40">
      <c r="AN780421" s="359"/>
    </row>
    <row r="780481" spans="40:40">
      <c r="AN780481" s="359"/>
    </row>
    <row r="780541" spans="40:40">
      <c r="AN780541" s="359"/>
    </row>
    <row r="780601" spans="40:40">
      <c r="AN780601" s="359"/>
    </row>
    <row r="780661" spans="40:40">
      <c r="AN780661" s="359"/>
    </row>
    <row r="780721" spans="40:40">
      <c r="AN780721" s="359"/>
    </row>
    <row r="780781" spans="40:40">
      <c r="AN780781" s="359"/>
    </row>
    <row r="780841" spans="40:40">
      <c r="AN780841" s="359"/>
    </row>
    <row r="780901" spans="40:40">
      <c r="AN780901" s="359"/>
    </row>
    <row r="780961" spans="40:40">
      <c r="AN780961" s="359"/>
    </row>
    <row r="781021" spans="40:40">
      <c r="AN781021" s="359"/>
    </row>
    <row r="781081" spans="40:40">
      <c r="AN781081" s="359"/>
    </row>
    <row r="781141" spans="40:40">
      <c r="AN781141" s="359"/>
    </row>
    <row r="781201" spans="40:40">
      <c r="AN781201" s="359"/>
    </row>
    <row r="781261" spans="40:40">
      <c r="AN781261" s="359"/>
    </row>
    <row r="781321" spans="40:40">
      <c r="AN781321" s="359"/>
    </row>
    <row r="781381" spans="40:40">
      <c r="AN781381" s="359"/>
    </row>
    <row r="781441" spans="40:40">
      <c r="AN781441" s="359"/>
    </row>
    <row r="781501" spans="40:40">
      <c r="AN781501" s="359"/>
    </row>
    <row r="781561" spans="40:40">
      <c r="AN781561" s="359"/>
    </row>
    <row r="781621" spans="40:40">
      <c r="AN781621" s="359"/>
    </row>
    <row r="781681" spans="40:40">
      <c r="AN781681" s="359"/>
    </row>
    <row r="781741" spans="40:40">
      <c r="AN781741" s="359"/>
    </row>
    <row r="781801" spans="40:40">
      <c r="AN781801" s="359"/>
    </row>
    <row r="781861" spans="40:40">
      <c r="AN781861" s="359"/>
    </row>
    <row r="781921" spans="40:40">
      <c r="AN781921" s="359"/>
    </row>
    <row r="781981" spans="40:40">
      <c r="AN781981" s="359"/>
    </row>
    <row r="782041" spans="40:40">
      <c r="AN782041" s="359"/>
    </row>
    <row r="782101" spans="40:40">
      <c r="AN782101" s="359"/>
    </row>
    <row r="782161" spans="40:40">
      <c r="AN782161" s="359"/>
    </row>
    <row r="782221" spans="40:40">
      <c r="AN782221" s="359"/>
    </row>
    <row r="782281" spans="40:40">
      <c r="AN782281" s="359"/>
    </row>
    <row r="782341" spans="40:40">
      <c r="AN782341" s="359"/>
    </row>
    <row r="782401" spans="40:40">
      <c r="AN782401" s="359"/>
    </row>
    <row r="782461" spans="40:40">
      <c r="AN782461" s="359"/>
    </row>
    <row r="782521" spans="40:40">
      <c r="AN782521" s="359"/>
    </row>
    <row r="782581" spans="40:40">
      <c r="AN782581" s="359"/>
    </row>
    <row r="782641" spans="40:40">
      <c r="AN782641" s="359"/>
    </row>
    <row r="782701" spans="40:40">
      <c r="AN782701" s="359"/>
    </row>
    <row r="782761" spans="40:40">
      <c r="AN782761" s="359"/>
    </row>
    <row r="782821" spans="40:40">
      <c r="AN782821" s="359"/>
    </row>
    <row r="782881" spans="40:40">
      <c r="AN782881" s="359"/>
    </row>
    <row r="782941" spans="40:40">
      <c r="AN782941" s="359"/>
    </row>
    <row r="783001" spans="40:40">
      <c r="AN783001" s="359"/>
    </row>
    <row r="783061" spans="40:40">
      <c r="AN783061" s="359"/>
    </row>
    <row r="783121" spans="40:40">
      <c r="AN783121" s="359"/>
    </row>
    <row r="783181" spans="40:40">
      <c r="AN783181" s="359"/>
    </row>
    <row r="783241" spans="40:40">
      <c r="AN783241" s="359"/>
    </row>
    <row r="783301" spans="40:40">
      <c r="AN783301" s="359"/>
    </row>
    <row r="783361" spans="40:40">
      <c r="AN783361" s="359"/>
    </row>
    <row r="783421" spans="40:40">
      <c r="AN783421" s="359"/>
    </row>
    <row r="783481" spans="40:40">
      <c r="AN783481" s="359"/>
    </row>
    <row r="783541" spans="40:40">
      <c r="AN783541" s="359"/>
    </row>
    <row r="783601" spans="40:40">
      <c r="AN783601" s="359"/>
    </row>
    <row r="783661" spans="40:40">
      <c r="AN783661" s="359"/>
    </row>
    <row r="783721" spans="40:40">
      <c r="AN783721" s="359"/>
    </row>
    <row r="783781" spans="40:40">
      <c r="AN783781" s="359"/>
    </row>
    <row r="783841" spans="40:40">
      <c r="AN783841" s="359"/>
    </row>
    <row r="783901" spans="40:40">
      <c r="AN783901" s="359"/>
    </row>
    <row r="783961" spans="40:40">
      <c r="AN783961" s="359"/>
    </row>
    <row r="784021" spans="40:40">
      <c r="AN784021" s="359"/>
    </row>
    <row r="784081" spans="40:40">
      <c r="AN784081" s="359"/>
    </row>
    <row r="784141" spans="40:40">
      <c r="AN784141" s="359"/>
    </row>
    <row r="784201" spans="40:40">
      <c r="AN784201" s="359"/>
    </row>
    <row r="784261" spans="40:40">
      <c r="AN784261" s="359"/>
    </row>
    <row r="784321" spans="40:40">
      <c r="AN784321" s="359"/>
    </row>
    <row r="784381" spans="40:40">
      <c r="AN784381" s="359"/>
    </row>
    <row r="784441" spans="40:40">
      <c r="AN784441" s="359"/>
    </row>
    <row r="784501" spans="40:40">
      <c r="AN784501" s="359"/>
    </row>
    <row r="784561" spans="40:40">
      <c r="AN784561" s="359"/>
    </row>
    <row r="784621" spans="40:40">
      <c r="AN784621" s="359"/>
    </row>
    <row r="784681" spans="40:40">
      <c r="AN784681" s="359"/>
    </row>
    <row r="784741" spans="40:40">
      <c r="AN784741" s="359"/>
    </row>
    <row r="784801" spans="40:40">
      <c r="AN784801" s="359"/>
    </row>
    <row r="784861" spans="40:40">
      <c r="AN784861" s="359"/>
    </row>
    <row r="784921" spans="40:40">
      <c r="AN784921" s="359"/>
    </row>
    <row r="784981" spans="40:40">
      <c r="AN784981" s="359"/>
    </row>
    <row r="785041" spans="40:40">
      <c r="AN785041" s="359"/>
    </row>
    <row r="785101" spans="40:40">
      <c r="AN785101" s="359"/>
    </row>
    <row r="785161" spans="40:40">
      <c r="AN785161" s="359"/>
    </row>
    <row r="785221" spans="40:40">
      <c r="AN785221" s="359"/>
    </row>
    <row r="785281" spans="40:40">
      <c r="AN785281" s="359"/>
    </row>
    <row r="785341" spans="40:40">
      <c r="AN785341" s="359"/>
    </row>
    <row r="785401" spans="40:40">
      <c r="AN785401" s="359"/>
    </row>
    <row r="785461" spans="40:40">
      <c r="AN785461" s="359"/>
    </row>
    <row r="785521" spans="40:40">
      <c r="AN785521" s="359"/>
    </row>
    <row r="785581" spans="40:40">
      <c r="AN785581" s="359"/>
    </row>
    <row r="785641" spans="40:40">
      <c r="AN785641" s="359"/>
    </row>
    <row r="785701" spans="40:40">
      <c r="AN785701" s="359"/>
    </row>
    <row r="785761" spans="40:40">
      <c r="AN785761" s="359"/>
    </row>
    <row r="785821" spans="40:40">
      <c r="AN785821" s="359"/>
    </row>
    <row r="785881" spans="40:40">
      <c r="AN785881" s="359"/>
    </row>
    <row r="785941" spans="40:40">
      <c r="AN785941" s="359"/>
    </row>
    <row r="786001" spans="40:40">
      <c r="AN786001" s="359"/>
    </row>
    <row r="786061" spans="40:40">
      <c r="AN786061" s="359"/>
    </row>
    <row r="786121" spans="40:40">
      <c r="AN786121" s="359"/>
    </row>
    <row r="786181" spans="40:40">
      <c r="AN786181" s="359"/>
    </row>
    <row r="786241" spans="40:40">
      <c r="AN786241" s="359"/>
    </row>
    <row r="786301" spans="40:40">
      <c r="AN786301" s="359"/>
    </row>
    <row r="786361" spans="40:40">
      <c r="AN786361" s="359"/>
    </row>
    <row r="786421" spans="40:40">
      <c r="AN786421" s="359"/>
    </row>
    <row r="786481" spans="40:40">
      <c r="AN786481" s="359"/>
    </row>
    <row r="786541" spans="40:40">
      <c r="AN786541" s="359"/>
    </row>
    <row r="786601" spans="40:40">
      <c r="AN786601" s="359"/>
    </row>
    <row r="786661" spans="40:40">
      <c r="AN786661" s="359"/>
    </row>
    <row r="786721" spans="40:40">
      <c r="AN786721" s="359"/>
    </row>
    <row r="786781" spans="40:40">
      <c r="AN786781" s="359"/>
    </row>
    <row r="786841" spans="40:40">
      <c r="AN786841" s="359"/>
    </row>
    <row r="786901" spans="40:40">
      <c r="AN786901" s="359"/>
    </row>
    <row r="786961" spans="40:40">
      <c r="AN786961" s="359"/>
    </row>
    <row r="787021" spans="40:40">
      <c r="AN787021" s="359"/>
    </row>
    <row r="787081" spans="40:40">
      <c r="AN787081" s="359"/>
    </row>
    <row r="787141" spans="40:40">
      <c r="AN787141" s="359"/>
    </row>
    <row r="787201" spans="40:40">
      <c r="AN787201" s="359"/>
    </row>
    <row r="787261" spans="40:40">
      <c r="AN787261" s="359"/>
    </row>
    <row r="787321" spans="40:40">
      <c r="AN787321" s="359"/>
    </row>
    <row r="787381" spans="40:40">
      <c r="AN787381" s="359"/>
    </row>
    <row r="787441" spans="40:40">
      <c r="AN787441" s="359"/>
    </row>
    <row r="787501" spans="40:40">
      <c r="AN787501" s="359"/>
    </row>
    <row r="787561" spans="40:40">
      <c r="AN787561" s="359"/>
    </row>
    <row r="787621" spans="40:40">
      <c r="AN787621" s="359"/>
    </row>
    <row r="787681" spans="40:40">
      <c r="AN787681" s="359"/>
    </row>
    <row r="787741" spans="40:40">
      <c r="AN787741" s="359"/>
    </row>
    <row r="787801" spans="40:40">
      <c r="AN787801" s="359"/>
    </row>
    <row r="787861" spans="40:40">
      <c r="AN787861" s="359"/>
    </row>
    <row r="787921" spans="40:40">
      <c r="AN787921" s="359"/>
    </row>
    <row r="787981" spans="40:40">
      <c r="AN787981" s="359"/>
    </row>
    <row r="788041" spans="40:40">
      <c r="AN788041" s="359"/>
    </row>
    <row r="788101" spans="40:40">
      <c r="AN788101" s="359"/>
    </row>
    <row r="788161" spans="40:40">
      <c r="AN788161" s="359"/>
    </row>
    <row r="788221" spans="40:40">
      <c r="AN788221" s="359"/>
    </row>
    <row r="788281" spans="40:40">
      <c r="AN788281" s="359"/>
    </row>
    <row r="788341" spans="40:40">
      <c r="AN788341" s="359"/>
    </row>
    <row r="788401" spans="40:40">
      <c r="AN788401" s="359"/>
    </row>
    <row r="788461" spans="40:40">
      <c r="AN788461" s="359"/>
    </row>
    <row r="788521" spans="40:40">
      <c r="AN788521" s="359"/>
    </row>
    <row r="788581" spans="40:40">
      <c r="AN788581" s="359"/>
    </row>
    <row r="788641" spans="40:40">
      <c r="AN788641" s="359"/>
    </row>
    <row r="788701" spans="40:40">
      <c r="AN788701" s="359"/>
    </row>
    <row r="788761" spans="40:40">
      <c r="AN788761" s="359"/>
    </row>
    <row r="788821" spans="40:40">
      <c r="AN788821" s="359"/>
    </row>
    <row r="788881" spans="40:40">
      <c r="AN788881" s="359"/>
    </row>
    <row r="788941" spans="40:40">
      <c r="AN788941" s="359"/>
    </row>
    <row r="789001" spans="40:40">
      <c r="AN789001" s="359"/>
    </row>
    <row r="789061" spans="40:40">
      <c r="AN789061" s="359"/>
    </row>
    <row r="789121" spans="40:40">
      <c r="AN789121" s="359"/>
    </row>
    <row r="789181" spans="40:40">
      <c r="AN789181" s="359"/>
    </row>
    <row r="789241" spans="40:40">
      <c r="AN789241" s="359"/>
    </row>
    <row r="789301" spans="40:40">
      <c r="AN789301" s="359"/>
    </row>
    <row r="789361" spans="40:40">
      <c r="AN789361" s="359"/>
    </row>
    <row r="789421" spans="40:40">
      <c r="AN789421" s="359"/>
    </row>
    <row r="789481" spans="40:40">
      <c r="AN789481" s="359"/>
    </row>
    <row r="789541" spans="40:40">
      <c r="AN789541" s="359"/>
    </row>
    <row r="789601" spans="40:40">
      <c r="AN789601" s="359"/>
    </row>
    <row r="789661" spans="40:40">
      <c r="AN789661" s="359"/>
    </row>
    <row r="789721" spans="40:40">
      <c r="AN789721" s="359"/>
    </row>
    <row r="789781" spans="40:40">
      <c r="AN789781" s="359"/>
    </row>
    <row r="789841" spans="40:40">
      <c r="AN789841" s="359"/>
    </row>
    <row r="789901" spans="40:40">
      <c r="AN789901" s="359"/>
    </row>
    <row r="789961" spans="40:40">
      <c r="AN789961" s="359"/>
    </row>
    <row r="790021" spans="40:40">
      <c r="AN790021" s="359"/>
    </row>
    <row r="790081" spans="40:40">
      <c r="AN790081" s="359"/>
    </row>
    <row r="790141" spans="40:40">
      <c r="AN790141" s="359"/>
    </row>
    <row r="790201" spans="40:40">
      <c r="AN790201" s="359"/>
    </row>
    <row r="790261" spans="40:40">
      <c r="AN790261" s="359"/>
    </row>
    <row r="790321" spans="40:40">
      <c r="AN790321" s="359"/>
    </row>
    <row r="790381" spans="40:40">
      <c r="AN790381" s="359"/>
    </row>
    <row r="790441" spans="40:40">
      <c r="AN790441" s="359"/>
    </row>
    <row r="790501" spans="40:40">
      <c r="AN790501" s="359"/>
    </row>
    <row r="790561" spans="40:40">
      <c r="AN790561" s="359"/>
    </row>
    <row r="790621" spans="40:40">
      <c r="AN790621" s="359"/>
    </row>
    <row r="790681" spans="40:40">
      <c r="AN790681" s="359"/>
    </row>
    <row r="790741" spans="40:40">
      <c r="AN790741" s="359"/>
    </row>
    <row r="790801" spans="40:40">
      <c r="AN790801" s="359"/>
    </row>
    <row r="790861" spans="40:40">
      <c r="AN790861" s="359"/>
    </row>
    <row r="790921" spans="40:40">
      <c r="AN790921" s="359"/>
    </row>
    <row r="790981" spans="40:40">
      <c r="AN790981" s="359"/>
    </row>
    <row r="791041" spans="40:40">
      <c r="AN791041" s="359"/>
    </row>
    <row r="791101" spans="40:40">
      <c r="AN791101" s="359"/>
    </row>
    <row r="791161" spans="40:40">
      <c r="AN791161" s="359"/>
    </row>
    <row r="791221" spans="40:40">
      <c r="AN791221" s="359"/>
    </row>
    <row r="791281" spans="40:40">
      <c r="AN791281" s="359"/>
    </row>
    <row r="791341" spans="40:40">
      <c r="AN791341" s="359"/>
    </row>
    <row r="791401" spans="40:40">
      <c r="AN791401" s="359"/>
    </row>
    <row r="791461" spans="40:40">
      <c r="AN791461" s="359"/>
    </row>
    <row r="791521" spans="40:40">
      <c r="AN791521" s="359"/>
    </row>
    <row r="791581" spans="40:40">
      <c r="AN791581" s="359"/>
    </row>
    <row r="791641" spans="40:40">
      <c r="AN791641" s="359"/>
    </row>
    <row r="791701" spans="40:40">
      <c r="AN791701" s="359"/>
    </row>
    <row r="791761" spans="40:40">
      <c r="AN791761" s="359"/>
    </row>
    <row r="791821" spans="40:40">
      <c r="AN791821" s="359"/>
    </row>
    <row r="791881" spans="40:40">
      <c r="AN791881" s="359"/>
    </row>
    <row r="791941" spans="40:40">
      <c r="AN791941" s="359"/>
    </row>
    <row r="792001" spans="40:40">
      <c r="AN792001" s="359"/>
    </row>
    <row r="792061" spans="40:40">
      <c r="AN792061" s="359"/>
    </row>
    <row r="792121" spans="40:40">
      <c r="AN792121" s="359"/>
    </row>
    <row r="792181" spans="40:40">
      <c r="AN792181" s="359"/>
    </row>
    <row r="792241" spans="40:40">
      <c r="AN792241" s="359"/>
    </row>
    <row r="792301" spans="40:40">
      <c r="AN792301" s="359"/>
    </row>
    <row r="792361" spans="40:40">
      <c r="AN792361" s="359"/>
    </row>
    <row r="792421" spans="40:40">
      <c r="AN792421" s="359"/>
    </row>
    <row r="792481" spans="40:40">
      <c r="AN792481" s="359"/>
    </row>
    <row r="792541" spans="40:40">
      <c r="AN792541" s="359"/>
    </row>
    <row r="792601" spans="40:40">
      <c r="AN792601" s="359"/>
    </row>
    <row r="792661" spans="40:40">
      <c r="AN792661" s="359"/>
    </row>
    <row r="792721" spans="40:40">
      <c r="AN792721" s="359"/>
    </row>
    <row r="792781" spans="40:40">
      <c r="AN792781" s="359"/>
    </row>
    <row r="792841" spans="40:40">
      <c r="AN792841" s="359"/>
    </row>
    <row r="792901" spans="40:40">
      <c r="AN792901" s="359"/>
    </row>
    <row r="792961" spans="40:40">
      <c r="AN792961" s="359"/>
    </row>
    <row r="793021" spans="40:40">
      <c r="AN793021" s="359"/>
    </row>
    <row r="793081" spans="40:40">
      <c r="AN793081" s="359"/>
    </row>
    <row r="793141" spans="40:40">
      <c r="AN793141" s="359"/>
    </row>
    <row r="793201" spans="40:40">
      <c r="AN793201" s="359"/>
    </row>
    <row r="793261" spans="40:40">
      <c r="AN793261" s="359"/>
    </row>
    <row r="793321" spans="40:40">
      <c r="AN793321" s="359"/>
    </row>
    <row r="793381" spans="40:40">
      <c r="AN793381" s="359"/>
    </row>
    <row r="793441" spans="40:40">
      <c r="AN793441" s="359"/>
    </row>
    <row r="793501" spans="40:40">
      <c r="AN793501" s="359"/>
    </row>
    <row r="793561" spans="40:40">
      <c r="AN793561" s="359"/>
    </row>
    <row r="793621" spans="40:40">
      <c r="AN793621" s="359"/>
    </row>
    <row r="793681" spans="40:40">
      <c r="AN793681" s="359"/>
    </row>
    <row r="793741" spans="40:40">
      <c r="AN793741" s="359"/>
    </row>
    <row r="793801" spans="40:40">
      <c r="AN793801" s="359"/>
    </row>
    <row r="793861" spans="40:40">
      <c r="AN793861" s="359"/>
    </row>
    <row r="793921" spans="40:40">
      <c r="AN793921" s="359"/>
    </row>
    <row r="793981" spans="40:40">
      <c r="AN793981" s="359"/>
    </row>
    <row r="794041" spans="40:40">
      <c r="AN794041" s="359"/>
    </row>
    <row r="794101" spans="40:40">
      <c r="AN794101" s="359"/>
    </row>
    <row r="794161" spans="40:40">
      <c r="AN794161" s="359"/>
    </row>
    <row r="794221" spans="40:40">
      <c r="AN794221" s="359"/>
    </row>
    <row r="794281" spans="40:40">
      <c r="AN794281" s="359"/>
    </row>
    <row r="794341" spans="40:40">
      <c r="AN794341" s="359"/>
    </row>
    <row r="794401" spans="40:40">
      <c r="AN794401" s="359"/>
    </row>
    <row r="794461" spans="40:40">
      <c r="AN794461" s="359"/>
    </row>
    <row r="794521" spans="40:40">
      <c r="AN794521" s="359"/>
    </row>
    <row r="794581" spans="40:40">
      <c r="AN794581" s="359"/>
    </row>
    <row r="794641" spans="40:40">
      <c r="AN794641" s="359"/>
    </row>
    <row r="794701" spans="40:40">
      <c r="AN794701" s="359"/>
    </row>
    <row r="794761" spans="40:40">
      <c r="AN794761" s="359"/>
    </row>
    <row r="794821" spans="40:40">
      <c r="AN794821" s="359"/>
    </row>
    <row r="794881" spans="40:40">
      <c r="AN794881" s="359"/>
    </row>
    <row r="794941" spans="40:40">
      <c r="AN794941" s="359"/>
    </row>
    <row r="795001" spans="40:40">
      <c r="AN795001" s="359"/>
    </row>
    <row r="795061" spans="40:40">
      <c r="AN795061" s="359"/>
    </row>
    <row r="795121" spans="40:40">
      <c r="AN795121" s="359"/>
    </row>
    <row r="795181" spans="40:40">
      <c r="AN795181" s="359"/>
    </row>
    <row r="795241" spans="40:40">
      <c r="AN795241" s="359"/>
    </row>
    <row r="795301" spans="40:40">
      <c r="AN795301" s="359"/>
    </row>
    <row r="795361" spans="40:40">
      <c r="AN795361" s="359"/>
    </row>
    <row r="795421" spans="40:40">
      <c r="AN795421" s="359"/>
    </row>
    <row r="795481" spans="40:40">
      <c r="AN795481" s="359"/>
    </row>
    <row r="795541" spans="40:40">
      <c r="AN795541" s="359"/>
    </row>
    <row r="795601" spans="40:40">
      <c r="AN795601" s="359"/>
    </row>
    <row r="795661" spans="40:40">
      <c r="AN795661" s="359"/>
    </row>
    <row r="795721" spans="40:40">
      <c r="AN795721" s="359"/>
    </row>
    <row r="795781" spans="40:40">
      <c r="AN795781" s="359"/>
    </row>
    <row r="795841" spans="40:40">
      <c r="AN795841" s="359"/>
    </row>
    <row r="795901" spans="40:40">
      <c r="AN795901" s="359"/>
    </row>
    <row r="795961" spans="40:40">
      <c r="AN795961" s="359"/>
    </row>
    <row r="796021" spans="40:40">
      <c r="AN796021" s="359"/>
    </row>
    <row r="796081" spans="40:40">
      <c r="AN796081" s="359"/>
    </row>
    <row r="796141" spans="40:40">
      <c r="AN796141" s="359"/>
    </row>
    <row r="796201" spans="40:40">
      <c r="AN796201" s="359"/>
    </row>
    <row r="796261" spans="40:40">
      <c r="AN796261" s="359"/>
    </row>
    <row r="796321" spans="40:40">
      <c r="AN796321" s="359"/>
    </row>
    <row r="796381" spans="40:40">
      <c r="AN796381" s="359"/>
    </row>
    <row r="796441" spans="40:40">
      <c r="AN796441" s="359"/>
    </row>
    <row r="796501" spans="40:40">
      <c r="AN796501" s="359"/>
    </row>
    <row r="796561" spans="40:40">
      <c r="AN796561" s="359"/>
    </row>
    <row r="796621" spans="40:40">
      <c r="AN796621" s="359"/>
    </row>
    <row r="796681" spans="40:40">
      <c r="AN796681" s="359"/>
    </row>
    <row r="796741" spans="40:40">
      <c r="AN796741" s="359"/>
    </row>
    <row r="796801" spans="40:40">
      <c r="AN796801" s="359"/>
    </row>
    <row r="796861" spans="40:40">
      <c r="AN796861" s="359"/>
    </row>
    <row r="796921" spans="40:40">
      <c r="AN796921" s="359"/>
    </row>
    <row r="796981" spans="40:40">
      <c r="AN796981" s="359"/>
    </row>
    <row r="797041" spans="40:40">
      <c r="AN797041" s="359"/>
    </row>
    <row r="797101" spans="40:40">
      <c r="AN797101" s="359"/>
    </row>
    <row r="797161" spans="40:40">
      <c r="AN797161" s="359"/>
    </row>
    <row r="797221" spans="40:40">
      <c r="AN797221" s="359"/>
    </row>
    <row r="797281" spans="40:40">
      <c r="AN797281" s="359"/>
    </row>
    <row r="797341" spans="40:40">
      <c r="AN797341" s="359"/>
    </row>
    <row r="797401" spans="40:40">
      <c r="AN797401" s="359"/>
    </row>
    <row r="797461" spans="40:40">
      <c r="AN797461" s="359"/>
    </row>
    <row r="797521" spans="40:40">
      <c r="AN797521" s="359"/>
    </row>
    <row r="797581" spans="40:40">
      <c r="AN797581" s="359"/>
    </row>
    <row r="797641" spans="40:40">
      <c r="AN797641" s="359"/>
    </row>
    <row r="797701" spans="40:40">
      <c r="AN797701" s="359"/>
    </row>
    <row r="797761" spans="40:40">
      <c r="AN797761" s="359"/>
    </row>
    <row r="797821" spans="40:40">
      <c r="AN797821" s="359"/>
    </row>
    <row r="797881" spans="40:40">
      <c r="AN797881" s="359"/>
    </row>
    <row r="797941" spans="40:40">
      <c r="AN797941" s="359"/>
    </row>
    <row r="798001" spans="40:40">
      <c r="AN798001" s="359"/>
    </row>
    <row r="798061" spans="40:40">
      <c r="AN798061" s="359"/>
    </row>
    <row r="798121" spans="40:40">
      <c r="AN798121" s="359"/>
    </row>
    <row r="798181" spans="40:40">
      <c r="AN798181" s="359"/>
    </row>
    <row r="798241" spans="40:40">
      <c r="AN798241" s="359"/>
    </row>
    <row r="798301" spans="40:40">
      <c r="AN798301" s="359"/>
    </row>
    <row r="798361" spans="40:40">
      <c r="AN798361" s="359"/>
    </row>
    <row r="798421" spans="40:40">
      <c r="AN798421" s="359"/>
    </row>
    <row r="798481" spans="40:40">
      <c r="AN798481" s="359"/>
    </row>
    <row r="798541" spans="40:40">
      <c r="AN798541" s="359"/>
    </row>
    <row r="798601" spans="40:40">
      <c r="AN798601" s="359"/>
    </row>
    <row r="798661" spans="40:40">
      <c r="AN798661" s="359"/>
    </row>
    <row r="798721" spans="40:40">
      <c r="AN798721" s="359"/>
    </row>
    <row r="798781" spans="40:40">
      <c r="AN798781" s="359"/>
    </row>
    <row r="798841" spans="40:40">
      <c r="AN798841" s="359"/>
    </row>
    <row r="798901" spans="40:40">
      <c r="AN798901" s="359"/>
    </row>
    <row r="798961" spans="40:40">
      <c r="AN798961" s="359"/>
    </row>
    <row r="799021" spans="40:40">
      <c r="AN799021" s="359"/>
    </row>
    <row r="799081" spans="40:40">
      <c r="AN799081" s="359"/>
    </row>
    <row r="799141" spans="40:40">
      <c r="AN799141" s="359"/>
    </row>
    <row r="799201" spans="40:40">
      <c r="AN799201" s="359"/>
    </row>
    <row r="799261" spans="40:40">
      <c r="AN799261" s="359"/>
    </row>
    <row r="799321" spans="40:40">
      <c r="AN799321" s="359"/>
    </row>
    <row r="799381" spans="40:40">
      <c r="AN799381" s="359"/>
    </row>
    <row r="799441" spans="40:40">
      <c r="AN799441" s="359"/>
    </row>
    <row r="799501" spans="40:40">
      <c r="AN799501" s="359"/>
    </row>
    <row r="799561" spans="40:40">
      <c r="AN799561" s="359"/>
    </row>
    <row r="799621" spans="40:40">
      <c r="AN799621" s="359"/>
    </row>
    <row r="799681" spans="40:40">
      <c r="AN799681" s="359"/>
    </row>
    <row r="799741" spans="40:40">
      <c r="AN799741" s="359"/>
    </row>
    <row r="799801" spans="40:40">
      <c r="AN799801" s="359"/>
    </row>
    <row r="799861" spans="40:40">
      <c r="AN799861" s="359"/>
    </row>
    <row r="799921" spans="40:40">
      <c r="AN799921" s="359"/>
    </row>
    <row r="799981" spans="40:40">
      <c r="AN799981" s="359"/>
    </row>
    <row r="800041" spans="40:40">
      <c r="AN800041" s="359"/>
    </row>
    <row r="800101" spans="40:40">
      <c r="AN800101" s="359"/>
    </row>
    <row r="800161" spans="40:40">
      <c r="AN800161" s="359"/>
    </row>
    <row r="800221" spans="40:40">
      <c r="AN800221" s="359"/>
    </row>
    <row r="800281" spans="40:40">
      <c r="AN800281" s="359"/>
    </row>
    <row r="800341" spans="40:40">
      <c r="AN800341" s="359"/>
    </row>
    <row r="800401" spans="40:40">
      <c r="AN800401" s="359"/>
    </row>
    <row r="800461" spans="40:40">
      <c r="AN800461" s="359"/>
    </row>
    <row r="800521" spans="40:40">
      <c r="AN800521" s="359"/>
    </row>
    <row r="800581" spans="40:40">
      <c r="AN800581" s="359"/>
    </row>
    <row r="800641" spans="40:40">
      <c r="AN800641" s="359"/>
    </row>
    <row r="800701" spans="40:40">
      <c r="AN800701" s="359"/>
    </row>
    <row r="800761" spans="40:40">
      <c r="AN800761" s="359"/>
    </row>
    <row r="800821" spans="40:40">
      <c r="AN800821" s="359"/>
    </row>
    <row r="800881" spans="40:40">
      <c r="AN800881" s="359"/>
    </row>
    <row r="800941" spans="40:40">
      <c r="AN800941" s="359"/>
    </row>
    <row r="801001" spans="40:40">
      <c r="AN801001" s="359"/>
    </row>
    <row r="801061" spans="40:40">
      <c r="AN801061" s="359"/>
    </row>
    <row r="801121" spans="40:40">
      <c r="AN801121" s="359"/>
    </row>
    <row r="801181" spans="40:40">
      <c r="AN801181" s="359"/>
    </row>
    <row r="801241" spans="40:40">
      <c r="AN801241" s="359"/>
    </row>
    <row r="801301" spans="40:40">
      <c r="AN801301" s="359"/>
    </row>
    <row r="801361" spans="40:40">
      <c r="AN801361" s="359"/>
    </row>
    <row r="801421" spans="40:40">
      <c r="AN801421" s="359"/>
    </row>
    <row r="801481" spans="40:40">
      <c r="AN801481" s="359"/>
    </row>
    <row r="801541" spans="40:40">
      <c r="AN801541" s="359"/>
    </row>
    <row r="801601" spans="40:40">
      <c r="AN801601" s="359"/>
    </row>
    <row r="801661" spans="40:40">
      <c r="AN801661" s="359"/>
    </row>
    <row r="801721" spans="40:40">
      <c r="AN801721" s="359"/>
    </row>
    <row r="801781" spans="40:40">
      <c r="AN801781" s="359"/>
    </row>
    <row r="801841" spans="40:40">
      <c r="AN801841" s="359"/>
    </row>
    <row r="801901" spans="40:40">
      <c r="AN801901" s="359"/>
    </row>
    <row r="801961" spans="40:40">
      <c r="AN801961" s="359"/>
    </row>
    <row r="802021" spans="40:40">
      <c r="AN802021" s="359"/>
    </row>
    <row r="802081" spans="40:40">
      <c r="AN802081" s="359"/>
    </row>
    <row r="802141" spans="40:40">
      <c r="AN802141" s="359"/>
    </row>
    <row r="802201" spans="40:40">
      <c r="AN802201" s="359"/>
    </row>
    <row r="802261" spans="40:40">
      <c r="AN802261" s="359"/>
    </row>
    <row r="802321" spans="40:40">
      <c r="AN802321" s="359"/>
    </row>
    <row r="802381" spans="40:40">
      <c r="AN802381" s="359"/>
    </row>
    <row r="802441" spans="40:40">
      <c r="AN802441" s="359"/>
    </row>
    <row r="802501" spans="40:40">
      <c r="AN802501" s="359"/>
    </row>
    <row r="802561" spans="40:40">
      <c r="AN802561" s="359"/>
    </row>
    <row r="802621" spans="40:40">
      <c r="AN802621" s="359"/>
    </row>
    <row r="802681" spans="40:40">
      <c r="AN802681" s="359"/>
    </row>
    <row r="802741" spans="40:40">
      <c r="AN802741" s="359"/>
    </row>
    <row r="802801" spans="40:40">
      <c r="AN802801" s="359"/>
    </row>
    <row r="802861" spans="40:40">
      <c r="AN802861" s="359"/>
    </row>
    <row r="802921" spans="40:40">
      <c r="AN802921" s="359"/>
    </row>
    <row r="802981" spans="40:40">
      <c r="AN802981" s="359"/>
    </row>
    <row r="803041" spans="40:40">
      <c r="AN803041" s="359"/>
    </row>
    <row r="803101" spans="40:40">
      <c r="AN803101" s="359"/>
    </row>
    <row r="803161" spans="40:40">
      <c r="AN803161" s="359"/>
    </row>
    <row r="803221" spans="40:40">
      <c r="AN803221" s="359"/>
    </row>
    <row r="803281" spans="40:40">
      <c r="AN803281" s="359"/>
    </row>
    <row r="803341" spans="40:40">
      <c r="AN803341" s="359"/>
    </row>
    <row r="803401" spans="40:40">
      <c r="AN803401" s="359"/>
    </row>
    <row r="803461" spans="40:40">
      <c r="AN803461" s="359"/>
    </row>
    <row r="803521" spans="40:40">
      <c r="AN803521" s="359"/>
    </row>
    <row r="803581" spans="40:40">
      <c r="AN803581" s="359"/>
    </row>
    <row r="803641" spans="40:40">
      <c r="AN803641" s="359"/>
    </row>
    <row r="803701" spans="40:40">
      <c r="AN803701" s="359"/>
    </row>
    <row r="803761" spans="40:40">
      <c r="AN803761" s="359"/>
    </row>
    <row r="803821" spans="40:40">
      <c r="AN803821" s="359"/>
    </row>
    <row r="803881" spans="40:40">
      <c r="AN803881" s="359"/>
    </row>
    <row r="803941" spans="40:40">
      <c r="AN803941" s="359"/>
    </row>
    <row r="804001" spans="40:40">
      <c r="AN804001" s="359"/>
    </row>
    <row r="804061" spans="40:40">
      <c r="AN804061" s="359"/>
    </row>
    <row r="804121" spans="40:40">
      <c r="AN804121" s="359"/>
    </row>
    <row r="804181" spans="40:40">
      <c r="AN804181" s="359"/>
    </row>
    <row r="804241" spans="40:40">
      <c r="AN804241" s="359"/>
    </row>
    <row r="804301" spans="40:40">
      <c r="AN804301" s="359"/>
    </row>
    <row r="804361" spans="40:40">
      <c r="AN804361" s="359"/>
    </row>
    <row r="804421" spans="40:40">
      <c r="AN804421" s="359"/>
    </row>
    <row r="804481" spans="40:40">
      <c r="AN804481" s="359"/>
    </row>
    <row r="804541" spans="40:40">
      <c r="AN804541" s="359"/>
    </row>
    <row r="804601" spans="40:40">
      <c r="AN804601" s="359"/>
    </row>
    <row r="804661" spans="40:40">
      <c r="AN804661" s="359"/>
    </row>
    <row r="804721" spans="40:40">
      <c r="AN804721" s="359"/>
    </row>
    <row r="804781" spans="40:40">
      <c r="AN804781" s="359"/>
    </row>
    <row r="804841" spans="40:40">
      <c r="AN804841" s="359"/>
    </row>
    <row r="804901" spans="40:40">
      <c r="AN804901" s="359"/>
    </row>
    <row r="804961" spans="40:40">
      <c r="AN804961" s="359"/>
    </row>
    <row r="805021" spans="40:40">
      <c r="AN805021" s="359"/>
    </row>
    <row r="805081" spans="40:40">
      <c r="AN805081" s="359"/>
    </row>
    <row r="805141" spans="40:40">
      <c r="AN805141" s="359"/>
    </row>
    <row r="805201" spans="40:40">
      <c r="AN805201" s="359"/>
    </row>
    <row r="805261" spans="40:40">
      <c r="AN805261" s="359"/>
    </row>
    <row r="805321" spans="40:40">
      <c r="AN805321" s="359"/>
    </row>
    <row r="805381" spans="40:40">
      <c r="AN805381" s="359"/>
    </row>
    <row r="805441" spans="40:40">
      <c r="AN805441" s="359"/>
    </row>
    <row r="805501" spans="40:40">
      <c r="AN805501" s="359"/>
    </row>
    <row r="805561" spans="40:40">
      <c r="AN805561" s="359"/>
    </row>
    <row r="805621" spans="40:40">
      <c r="AN805621" s="359"/>
    </row>
    <row r="805681" spans="40:40">
      <c r="AN805681" s="359"/>
    </row>
    <row r="805741" spans="40:40">
      <c r="AN805741" s="359"/>
    </row>
    <row r="805801" spans="40:40">
      <c r="AN805801" s="359"/>
    </row>
    <row r="805861" spans="40:40">
      <c r="AN805861" s="359"/>
    </row>
    <row r="805921" spans="40:40">
      <c r="AN805921" s="359"/>
    </row>
    <row r="805981" spans="40:40">
      <c r="AN805981" s="359"/>
    </row>
    <row r="806041" spans="40:40">
      <c r="AN806041" s="359"/>
    </row>
    <row r="806101" spans="40:40">
      <c r="AN806101" s="359"/>
    </row>
    <row r="806161" spans="40:40">
      <c r="AN806161" s="359"/>
    </row>
    <row r="806221" spans="40:40">
      <c r="AN806221" s="359"/>
    </row>
    <row r="806281" spans="40:40">
      <c r="AN806281" s="359"/>
    </row>
    <row r="806341" spans="40:40">
      <c r="AN806341" s="359"/>
    </row>
    <row r="806401" spans="40:40">
      <c r="AN806401" s="359"/>
    </row>
    <row r="806461" spans="40:40">
      <c r="AN806461" s="359"/>
    </row>
    <row r="806521" spans="40:40">
      <c r="AN806521" s="359"/>
    </row>
    <row r="806581" spans="40:40">
      <c r="AN806581" s="359"/>
    </row>
    <row r="806641" spans="40:40">
      <c r="AN806641" s="359"/>
    </row>
    <row r="806701" spans="40:40">
      <c r="AN806701" s="359"/>
    </row>
    <row r="806761" spans="40:40">
      <c r="AN806761" s="359"/>
    </row>
    <row r="806821" spans="40:40">
      <c r="AN806821" s="359"/>
    </row>
    <row r="806881" spans="40:40">
      <c r="AN806881" s="359"/>
    </row>
    <row r="806941" spans="40:40">
      <c r="AN806941" s="359"/>
    </row>
    <row r="807001" spans="40:40">
      <c r="AN807001" s="359"/>
    </row>
    <row r="807061" spans="40:40">
      <c r="AN807061" s="359"/>
    </row>
    <row r="807121" spans="40:40">
      <c r="AN807121" s="359"/>
    </row>
    <row r="807181" spans="40:40">
      <c r="AN807181" s="359"/>
    </row>
    <row r="807241" spans="40:40">
      <c r="AN807241" s="359"/>
    </row>
    <row r="807301" spans="40:40">
      <c r="AN807301" s="359"/>
    </row>
    <row r="807361" spans="40:40">
      <c r="AN807361" s="359"/>
    </row>
    <row r="807421" spans="40:40">
      <c r="AN807421" s="359"/>
    </row>
    <row r="807481" spans="40:40">
      <c r="AN807481" s="359"/>
    </row>
    <row r="807541" spans="40:40">
      <c r="AN807541" s="359"/>
    </row>
    <row r="807601" spans="40:40">
      <c r="AN807601" s="359"/>
    </row>
    <row r="807661" spans="40:40">
      <c r="AN807661" s="359"/>
    </row>
    <row r="807721" spans="40:40">
      <c r="AN807721" s="359"/>
    </row>
    <row r="807781" spans="40:40">
      <c r="AN807781" s="359"/>
    </row>
    <row r="807841" spans="40:40">
      <c r="AN807841" s="359"/>
    </row>
    <row r="807901" spans="40:40">
      <c r="AN807901" s="359"/>
    </row>
    <row r="807961" spans="40:40">
      <c r="AN807961" s="359"/>
    </row>
    <row r="808021" spans="40:40">
      <c r="AN808021" s="359"/>
    </row>
    <row r="808081" spans="40:40">
      <c r="AN808081" s="359"/>
    </row>
    <row r="808141" spans="40:40">
      <c r="AN808141" s="359"/>
    </row>
    <row r="808201" spans="40:40">
      <c r="AN808201" s="359"/>
    </row>
    <row r="808261" spans="40:40">
      <c r="AN808261" s="359"/>
    </row>
    <row r="808321" spans="40:40">
      <c r="AN808321" s="359"/>
    </row>
    <row r="808381" spans="40:40">
      <c r="AN808381" s="359"/>
    </row>
    <row r="808441" spans="40:40">
      <c r="AN808441" s="359"/>
    </row>
    <row r="808501" spans="40:40">
      <c r="AN808501" s="359"/>
    </row>
    <row r="808561" spans="40:40">
      <c r="AN808561" s="359"/>
    </row>
    <row r="808621" spans="40:40">
      <c r="AN808621" s="359"/>
    </row>
    <row r="808681" spans="40:40">
      <c r="AN808681" s="359"/>
    </row>
    <row r="808741" spans="40:40">
      <c r="AN808741" s="359"/>
    </row>
    <row r="808801" spans="40:40">
      <c r="AN808801" s="359"/>
    </row>
    <row r="808861" spans="40:40">
      <c r="AN808861" s="359"/>
    </row>
    <row r="808921" spans="40:40">
      <c r="AN808921" s="359"/>
    </row>
    <row r="808981" spans="40:40">
      <c r="AN808981" s="359"/>
    </row>
    <row r="809041" spans="40:40">
      <c r="AN809041" s="359"/>
    </row>
    <row r="809101" spans="40:40">
      <c r="AN809101" s="359"/>
    </row>
    <row r="809161" spans="40:40">
      <c r="AN809161" s="359"/>
    </row>
    <row r="809221" spans="40:40">
      <c r="AN809221" s="359"/>
    </row>
    <row r="809281" spans="40:40">
      <c r="AN809281" s="359"/>
    </row>
    <row r="809341" spans="40:40">
      <c r="AN809341" s="359"/>
    </row>
    <row r="809401" spans="40:40">
      <c r="AN809401" s="359"/>
    </row>
    <row r="809461" spans="40:40">
      <c r="AN809461" s="359"/>
    </row>
    <row r="809521" spans="40:40">
      <c r="AN809521" s="359"/>
    </row>
    <row r="809581" spans="40:40">
      <c r="AN809581" s="359"/>
    </row>
    <row r="809641" spans="40:40">
      <c r="AN809641" s="359"/>
    </row>
    <row r="809701" spans="40:40">
      <c r="AN809701" s="359"/>
    </row>
    <row r="809761" spans="40:40">
      <c r="AN809761" s="359"/>
    </row>
    <row r="809821" spans="40:40">
      <c r="AN809821" s="359"/>
    </row>
    <row r="809881" spans="40:40">
      <c r="AN809881" s="359"/>
    </row>
    <row r="809941" spans="40:40">
      <c r="AN809941" s="359"/>
    </row>
    <row r="810001" spans="40:40">
      <c r="AN810001" s="359"/>
    </row>
    <row r="810061" spans="40:40">
      <c r="AN810061" s="359"/>
    </row>
    <row r="810121" spans="40:40">
      <c r="AN810121" s="359"/>
    </row>
    <row r="810181" spans="40:40">
      <c r="AN810181" s="359"/>
    </row>
    <row r="810241" spans="40:40">
      <c r="AN810241" s="359"/>
    </row>
    <row r="810301" spans="40:40">
      <c r="AN810301" s="359"/>
    </row>
    <row r="810361" spans="40:40">
      <c r="AN810361" s="359"/>
    </row>
    <row r="810421" spans="40:40">
      <c r="AN810421" s="359"/>
    </row>
    <row r="810481" spans="40:40">
      <c r="AN810481" s="359"/>
    </row>
    <row r="810541" spans="40:40">
      <c r="AN810541" s="359"/>
    </row>
    <row r="810601" spans="40:40">
      <c r="AN810601" s="359"/>
    </row>
    <row r="810661" spans="40:40">
      <c r="AN810661" s="359"/>
    </row>
    <row r="810721" spans="40:40">
      <c r="AN810721" s="359"/>
    </row>
    <row r="810781" spans="40:40">
      <c r="AN810781" s="359"/>
    </row>
    <row r="810841" spans="40:40">
      <c r="AN810841" s="359"/>
    </row>
    <row r="810901" spans="40:40">
      <c r="AN810901" s="359"/>
    </row>
    <row r="810961" spans="40:40">
      <c r="AN810961" s="359"/>
    </row>
    <row r="811021" spans="40:40">
      <c r="AN811021" s="359"/>
    </row>
    <row r="811081" spans="40:40">
      <c r="AN811081" s="359"/>
    </row>
    <row r="811141" spans="40:40">
      <c r="AN811141" s="359"/>
    </row>
    <row r="811201" spans="40:40">
      <c r="AN811201" s="359"/>
    </row>
    <row r="811261" spans="40:40">
      <c r="AN811261" s="359"/>
    </row>
    <row r="811321" spans="40:40">
      <c r="AN811321" s="359"/>
    </row>
    <row r="811381" spans="40:40">
      <c r="AN811381" s="359"/>
    </row>
    <row r="811441" spans="40:40">
      <c r="AN811441" s="359"/>
    </row>
    <row r="811501" spans="40:40">
      <c r="AN811501" s="359"/>
    </row>
    <row r="811561" spans="40:40">
      <c r="AN811561" s="359"/>
    </row>
    <row r="811621" spans="40:40">
      <c r="AN811621" s="359"/>
    </row>
    <row r="811681" spans="40:40">
      <c r="AN811681" s="359"/>
    </row>
    <row r="811741" spans="40:40">
      <c r="AN811741" s="359"/>
    </row>
    <row r="811801" spans="40:40">
      <c r="AN811801" s="359"/>
    </row>
    <row r="811861" spans="40:40">
      <c r="AN811861" s="359"/>
    </row>
    <row r="811921" spans="40:40">
      <c r="AN811921" s="359"/>
    </row>
    <row r="811981" spans="40:40">
      <c r="AN811981" s="359"/>
    </row>
    <row r="812041" spans="40:40">
      <c r="AN812041" s="359"/>
    </row>
    <row r="812101" spans="40:40">
      <c r="AN812101" s="359"/>
    </row>
    <row r="812161" spans="40:40">
      <c r="AN812161" s="359"/>
    </row>
    <row r="812221" spans="40:40">
      <c r="AN812221" s="359"/>
    </row>
    <row r="812281" spans="40:40">
      <c r="AN812281" s="359"/>
    </row>
    <row r="812341" spans="40:40">
      <c r="AN812341" s="359"/>
    </row>
    <row r="812401" spans="40:40">
      <c r="AN812401" s="359"/>
    </row>
    <row r="812461" spans="40:40">
      <c r="AN812461" s="359"/>
    </row>
    <row r="812521" spans="40:40">
      <c r="AN812521" s="359"/>
    </row>
    <row r="812581" spans="40:40">
      <c r="AN812581" s="359"/>
    </row>
    <row r="812641" spans="40:40">
      <c r="AN812641" s="359"/>
    </row>
    <row r="812701" spans="40:40">
      <c r="AN812701" s="359"/>
    </row>
    <row r="812761" spans="40:40">
      <c r="AN812761" s="359"/>
    </row>
    <row r="812821" spans="40:40">
      <c r="AN812821" s="359"/>
    </row>
    <row r="812881" spans="40:40">
      <c r="AN812881" s="359"/>
    </row>
    <row r="812941" spans="40:40">
      <c r="AN812941" s="359"/>
    </row>
    <row r="813001" spans="40:40">
      <c r="AN813001" s="359"/>
    </row>
    <row r="813061" spans="40:40">
      <c r="AN813061" s="359"/>
    </row>
    <row r="813121" spans="40:40">
      <c r="AN813121" s="359"/>
    </row>
    <row r="813181" spans="40:40">
      <c r="AN813181" s="359"/>
    </row>
    <row r="813241" spans="40:40">
      <c r="AN813241" s="359"/>
    </row>
    <row r="813301" spans="40:40">
      <c r="AN813301" s="359"/>
    </row>
    <row r="813361" spans="40:40">
      <c r="AN813361" s="359"/>
    </row>
    <row r="813421" spans="40:40">
      <c r="AN813421" s="359"/>
    </row>
    <row r="813481" spans="40:40">
      <c r="AN813481" s="359"/>
    </row>
    <row r="813541" spans="40:40">
      <c r="AN813541" s="359"/>
    </row>
    <row r="813601" spans="40:40">
      <c r="AN813601" s="359"/>
    </row>
    <row r="813661" spans="40:40">
      <c r="AN813661" s="359"/>
    </row>
    <row r="813721" spans="40:40">
      <c r="AN813721" s="359"/>
    </row>
    <row r="813781" spans="40:40">
      <c r="AN813781" s="359"/>
    </row>
    <row r="813841" spans="40:40">
      <c r="AN813841" s="359"/>
    </row>
    <row r="813901" spans="40:40">
      <c r="AN813901" s="359"/>
    </row>
    <row r="813961" spans="40:40">
      <c r="AN813961" s="359"/>
    </row>
    <row r="814021" spans="40:40">
      <c r="AN814021" s="359"/>
    </row>
    <row r="814081" spans="40:40">
      <c r="AN814081" s="359"/>
    </row>
    <row r="814141" spans="40:40">
      <c r="AN814141" s="359"/>
    </row>
    <row r="814201" spans="40:40">
      <c r="AN814201" s="359"/>
    </row>
    <row r="814261" spans="40:40">
      <c r="AN814261" s="359"/>
    </row>
    <row r="814321" spans="40:40">
      <c r="AN814321" s="359"/>
    </row>
    <row r="814381" spans="40:40">
      <c r="AN814381" s="359"/>
    </row>
    <row r="814441" spans="40:40">
      <c r="AN814441" s="359"/>
    </row>
    <row r="814501" spans="40:40">
      <c r="AN814501" s="359"/>
    </row>
    <row r="814561" spans="40:40">
      <c r="AN814561" s="359"/>
    </row>
    <row r="814621" spans="40:40">
      <c r="AN814621" s="359"/>
    </row>
    <row r="814681" spans="40:40">
      <c r="AN814681" s="359"/>
    </row>
    <row r="814741" spans="40:40">
      <c r="AN814741" s="359"/>
    </row>
    <row r="814801" spans="40:40">
      <c r="AN814801" s="359"/>
    </row>
    <row r="814861" spans="40:40">
      <c r="AN814861" s="359"/>
    </row>
    <row r="814921" spans="40:40">
      <c r="AN814921" s="359"/>
    </row>
    <row r="814981" spans="40:40">
      <c r="AN814981" s="359"/>
    </row>
    <row r="815041" spans="40:40">
      <c r="AN815041" s="359"/>
    </row>
    <row r="815101" spans="40:40">
      <c r="AN815101" s="359"/>
    </row>
    <row r="815161" spans="40:40">
      <c r="AN815161" s="359"/>
    </row>
    <row r="815221" spans="40:40">
      <c r="AN815221" s="359"/>
    </row>
    <row r="815281" spans="40:40">
      <c r="AN815281" s="359"/>
    </row>
    <row r="815341" spans="40:40">
      <c r="AN815341" s="359"/>
    </row>
    <row r="815401" spans="40:40">
      <c r="AN815401" s="359"/>
    </row>
    <row r="815461" spans="40:40">
      <c r="AN815461" s="359"/>
    </row>
    <row r="815521" spans="40:40">
      <c r="AN815521" s="359"/>
    </row>
    <row r="815581" spans="40:40">
      <c r="AN815581" s="359"/>
    </row>
    <row r="815641" spans="40:40">
      <c r="AN815641" s="359"/>
    </row>
    <row r="815701" spans="40:40">
      <c r="AN815701" s="359"/>
    </row>
    <row r="815761" spans="40:40">
      <c r="AN815761" s="359"/>
    </row>
    <row r="815821" spans="40:40">
      <c r="AN815821" s="359"/>
    </row>
    <row r="815881" spans="40:40">
      <c r="AN815881" s="359"/>
    </row>
    <row r="815941" spans="40:40">
      <c r="AN815941" s="359"/>
    </row>
    <row r="816001" spans="40:40">
      <c r="AN816001" s="359"/>
    </row>
    <row r="816061" spans="40:40">
      <c r="AN816061" s="359"/>
    </row>
    <row r="816121" spans="40:40">
      <c r="AN816121" s="359"/>
    </row>
    <row r="816181" spans="40:40">
      <c r="AN816181" s="359"/>
    </row>
    <row r="816241" spans="40:40">
      <c r="AN816241" s="359"/>
    </row>
    <row r="816301" spans="40:40">
      <c r="AN816301" s="359"/>
    </row>
    <row r="816361" spans="40:40">
      <c r="AN816361" s="359"/>
    </row>
    <row r="816421" spans="40:40">
      <c r="AN816421" s="359"/>
    </row>
    <row r="816481" spans="40:40">
      <c r="AN816481" s="359"/>
    </row>
    <row r="816541" spans="40:40">
      <c r="AN816541" s="359"/>
    </row>
    <row r="816601" spans="40:40">
      <c r="AN816601" s="359"/>
    </row>
    <row r="816661" spans="40:40">
      <c r="AN816661" s="359"/>
    </row>
    <row r="816721" spans="40:40">
      <c r="AN816721" s="359"/>
    </row>
    <row r="816781" spans="40:40">
      <c r="AN816781" s="359"/>
    </row>
    <row r="816841" spans="40:40">
      <c r="AN816841" s="359"/>
    </row>
    <row r="816901" spans="40:40">
      <c r="AN816901" s="359"/>
    </row>
    <row r="816961" spans="40:40">
      <c r="AN816961" s="359"/>
    </row>
    <row r="817021" spans="40:40">
      <c r="AN817021" s="359"/>
    </row>
    <row r="817081" spans="40:40">
      <c r="AN817081" s="359"/>
    </row>
    <row r="817141" spans="40:40">
      <c r="AN817141" s="359"/>
    </row>
    <row r="817201" spans="40:40">
      <c r="AN817201" s="359"/>
    </row>
    <row r="817261" spans="40:40">
      <c r="AN817261" s="359"/>
    </row>
    <row r="817321" spans="40:40">
      <c r="AN817321" s="359"/>
    </row>
    <row r="817381" spans="40:40">
      <c r="AN817381" s="359"/>
    </row>
    <row r="817441" spans="40:40">
      <c r="AN817441" s="359"/>
    </row>
    <row r="817501" spans="40:40">
      <c r="AN817501" s="359"/>
    </row>
    <row r="817561" spans="40:40">
      <c r="AN817561" s="359"/>
    </row>
    <row r="817621" spans="40:40">
      <c r="AN817621" s="359"/>
    </row>
    <row r="817681" spans="40:40">
      <c r="AN817681" s="359"/>
    </row>
    <row r="817741" spans="40:40">
      <c r="AN817741" s="359"/>
    </row>
    <row r="817801" spans="40:40">
      <c r="AN817801" s="359"/>
    </row>
    <row r="817861" spans="40:40">
      <c r="AN817861" s="359"/>
    </row>
    <row r="817921" spans="40:40">
      <c r="AN817921" s="359"/>
    </row>
    <row r="817981" spans="40:40">
      <c r="AN817981" s="359"/>
    </row>
    <row r="818041" spans="40:40">
      <c r="AN818041" s="359"/>
    </row>
    <row r="818101" spans="40:40">
      <c r="AN818101" s="359"/>
    </row>
    <row r="818161" spans="40:40">
      <c r="AN818161" s="359"/>
    </row>
    <row r="818221" spans="40:40">
      <c r="AN818221" s="359"/>
    </row>
    <row r="818281" spans="40:40">
      <c r="AN818281" s="359"/>
    </row>
    <row r="818341" spans="40:40">
      <c r="AN818341" s="359"/>
    </row>
    <row r="818401" spans="40:40">
      <c r="AN818401" s="359"/>
    </row>
    <row r="818461" spans="40:40">
      <c r="AN818461" s="359"/>
    </row>
    <row r="818521" spans="40:40">
      <c r="AN818521" s="359"/>
    </row>
    <row r="818581" spans="40:40">
      <c r="AN818581" s="359"/>
    </row>
    <row r="818641" spans="40:40">
      <c r="AN818641" s="359"/>
    </row>
    <row r="818701" spans="40:40">
      <c r="AN818701" s="359"/>
    </row>
    <row r="818761" spans="40:40">
      <c r="AN818761" s="359"/>
    </row>
    <row r="818821" spans="40:40">
      <c r="AN818821" s="359"/>
    </row>
    <row r="818881" spans="40:40">
      <c r="AN818881" s="359"/>
    </row>
    <row r="818941" spans="40:40">
      <c r="AN818941" s="359"/>
    </row>
    <row r="819001" spans="40:40">
      <c r="AN819001" s="359"/>
    </row>
    <row r="819061" spans="40:40">
      <c r="AN819061" s="359"/>
    </row>
    <row r="819121" spans="40:40">
      <c r="AN819121" s="359"/>
    </row>
    <row r="819181" spans="40:40">
      <c r="AN819181" s="359"/>
    </row>
    <row r="819241" spans="40:40">
      <c r="AN819241" s="359"/>
    </row>
    <row r="819301" spans="40:40">
      <c r="AN819301" s="359"/>
    </row>
    <row r="819361" spans="40:40">
      <c r="AN819361" s="359"/>
    </row>
    <row r="819421" spans="40:40">
      <c r="AN819421" s="359"/>
    </row>
    <row r="819481" spans="40:40">
      <c r="AN819481" s="359"/>
    </row>
    <row r="819541" spans="40:40">
      <c r="AN819541" s="359"/>
    </row>
    <row r="819601" spans="40:40">
      <c r="AN819601" s="359"/>
    </row>
    <row r="819661" spans="40:40">
      <c r="AN819661" s="359"/>
    </row>
    <row r="819721" spans="40:40">
      <c r="AN819721" s="359"/>
    </row>
    <row r="819781" spans="40:40">
      <c r="AN819781" s="359"/>
    </row>
    <row r="819841" spans="40:40">
      <c r="AN819841" s="359"/>
    </row>
    <row r="819901" spans="40:40">
      <c r="AN819901" s="359"/>
    </row>
    <row r="819961" spans="40:40">
      <c r="AN819961" s="359"/>
    </row>
    <row r="820021" spans="40:40">
      <c r="AN820021" s="359"/>
    </row>
    <row r="820081" spans="40:40">
      <c r="AN820081" s="359"/>
    </row>
    <row r="820141" spans="40:40">
      <c r="AN820141" s="359"/>
    </row>
    <row r="820201" spans="40:40">
      <c r="AN820201" s="359"/>
    </row>
    <row r="820261" spans="40:40">
      <c r="AN820261" s="359"/>
    </row>
    <row r="820321" spans="40:40">
      <c r="AN820321" s="359"/>
    </row>
    <row r="820381" spans="40:40">
      <c r="AN820381" s="359"/>
    </row>
    <row r="820441" spans="40:40">
      <c r="AN820441" s="359"/>
    </row>
    <row r="820501" spans="40:40">
      <c r="AN820501" s="359"/>
    </row>
    <row r="820561" spans="40:40">
      <c r="AN820561" s="359"/>
    </row>
    <row r="820621" spans="40:40">
      <c r="AN820621" s="359"/>
    </row>
    <row r="820681" spans="40:40">
      <c r="AN820681" s="359"/>
    </row>
    <row r="820741" spans="40:40">
      <c r="AN820741" s="359"/>
    </row>
    <row r="820801" spans="40:40">
      <c r="AN820801" s="359"/>
    </row>
    <row r="820861" spans="40:40">
      <c r="AN820861" s="359"/>
    </row>
    <row r="820921" spans="40:40">
      <c r="AN820921" s="359"/>
    </row>
    <row r="820981" spans="40:40">
      <c r="AN820981" s="359"/>
    </row>
    <row r="821041" spans="40:40">
      <c r="AN821041" s="359"/>
    </row>
    <row r="821101" spans="40:40">
      <c r="AN821101" s="359"/>
    </row>
    <row r="821161" spans="40:40">
      <c r="AN821161" s="359"/>
    </row>
    <row r="821221" spans="40:40">
      <c r="AN821221" s="359"/>
    </row>
    <row r="821281" spans="40:40">
      <c r="AN821281" s="359"/>
    </row>
    <row r="821341" spans="40:40">
      <c r="AN821341" s="359"/>
    </row>
    <row r="821401" spans="40:40">
      <c r="AN821401" s="359"/>
    </row>
    <row r="821461" spans="40:40">
      <c r="AN821461" s="359"/>
    </row>
    <row r="821521" spans="40:40">
      <c r="AN821521" s="359"/>
    </row>
    <row r="821581" spans="40:40">
      <c r="AN821581" s="359"/>
    </row>
    <row r="821641" spans="40:40">
      <c r="AN821641" s="359"/>
    </row>
    <row r="821701" spans="40:40">
      <c r="AN821701" s="359"/>
    </row>
    <row r="821761" spans="40:40">
      <c r="AN821761" s="359"/>
    </row>
    <row r="821821" spans="40:40">
      <c r="AN821821" s="359"/>
    </row>
    <row r="821881" spans="40:40">
      <c r="AN821881" s="359"/>
    </row>
    <row r="821941" spans="40:40">
      <c r="AN821941" s="359"/>
    </row>
    <row r="822001" spans="40:40">
      <c r="AN822001" s="359"/>
    </row>
    <row r="822061" spans="40:40">
      <c r="AN822061" s="359"/>
    </row>
    <row r="822121" spans="40:40">
      <c r="AN822121" s="359"/>
    </row>
    <row r="822181" spans="40:40">
      <c r="AN822181" s="359"/>
    </row>
    <row r="822241" spans="40:40">
      <c r="AN822241" s="359"/>
    </row>
    <row r="822301" spans="40:40">
      <c r="AN822301" s="359"/>
    </row>
    <row r="822361" spans="40:40">
      <c r="AN822361" s="359"/>
    </row>
    <row r="822421" spans="40:40">
      <c r="AN822421" s="359"/>
    </row>
    <row r="822481" spans="40:40">
      <c r="AN822481" s="359"/>
    </row>
    <row r="822541" spans="40:40">
      <c r="AN822541" s="359"/>
    </row>
    <row r="822601" spans="40:40">
      <c r="AN822601" s="359"/>
    </row>
    <row r="822661" spans="40:40">
      <c r="AN822661" s="359"/>
    </row>
    <row r="822721" spans="40:40">
      <c r="AN822721" s="359"/>
    </row>
    <row r="822781" spans="40:40">
      <c r="AN822781" s="359"/>
    </row>
    <row r="822841" spans="40:40">
      <c r="AN822841" s="359"/>
    </row>
    <row r="822901" spans="40:40">
      <c r="AN822901" s="359"/>
    </row>
    <row r="822961" spans="40:40">
      <c r="AN822961" s="359"/>
    </row>
    <row r="823021" spans="40:40">
      <c r="AN823021" s="359"/>
    </row>
    <row r="823081" spans="40:40">
      <c r="AN823081" s="359"/>
    </row>
    <row r="823141" spans="40:40">
      <c r="AN823141" s="359"/>
    </row>
    <row r="823201" spans="40:40">
      <c r="AN823201" s="359"/>
    </row>
    <row r="823261" spans="40:40">
      <c r="AN823261" s="359"/>
    </row>
    <row r="823321" spans="40:40">
      <c r="AN823321" s="359"/>
    </row>
    <row r="823381" spans="40:40">
      <c r="AN823381" s="359"/>
    </row>
    <row r="823441" spans="40:40">
      <c r="AN823441" s="359"/>
    </row>
    <row r="823501" spans="40:40">
      <c r="AN823501" s="359"/>
    </row>
    <row r="823561" spans="40:40">
      <c r="AN823561" s="359"/>
    </row>
    <row r="823621" spans="40:40">
      <c r="AN823621" s="359"/>
    </row>
    <row r="823681" spans="40:40">
      <c r="AN823681" s="359"/>
    </row>
    <row r="823741" spans="40:40">
      <c r="AN823741" s="359"/>
    </row>
    <row r="823801" spans="40:40">
      <c r="AN823801" s="359"/>
    </row>
    <row r="823861" spans="40:40">
      <c r="AN823861" s="359"/>
    </row>
    <row r="823921" spans="40:40">
      <c r="AN823921" s="359"/>
    </row>
    <row r="823981" spans="40:40">
      <c r="AN823981" s="359"/>
    </row>
    <row r="824041" spans="40:40">
      <c r="AN824041" s="359"/>
    </row>
    <row r="824101" spans="40:40">
      <c r="AN824101" s="359"/>
    </row>
    <row r="824161" spans="40:40">
      <c r="AN824161" s="359"/>
    </row>
    <row r="824221" spans="40:40">
      <c r="AN824221" s="359"/>
    </row>
    <row r="824281" spans="40:40">
      <c r="AN824281" s="359"/>
    </row>
    <row r="824341" spans="40:40">
      <c r="AN824341" s="359"/>
    </row>
    <row r="824401" spans="40:40">
      <c r="AN824401" s="359"/>
    </row>
    <row r="824461" spans="40:40">
      <c r="AN824461" s="359"/>
    </row>
    <row r="824521" spans="40:40">
      <c r="AN824521" s="359"/>
    </row>
    <row r="824581" spans="40:40">
      <c r="AN824581" s="359"/>
    </row>
    <row r="824641" spans="40:40">
      <c r="AN824641" s="359"/>
    </row>
    <row r="824701" spans="40:40">
      <c r="AN824701" s="359"/>
    </row>
    <row r="824761" spans="40:40">
      <c r="AN824761" s="359"/>
    </row>
    <row r="824821" spans="40:40">
      <c r="AN824821" s="359"/>
    </row>
    <row r="824881" spans="40:40">
      <c r="AN824881" s="359"/>
    </row>
    <row r="824941" spans="40:40">
      <c r="AN824941" s="359"/>
    </row>
    <row r="825001" spans="40:40">
      <c r="AN825001" s="359"/>
    </row>
    <row r="825061" spans="40:40">
      <c r="AN825061" s="359"/>
    </row>
    <row r="825121" spans="40:40">
      <c r="AN825121" s="359"/>
    </row>
    <row r="825181" spans="40:40">
      <c r="AN825181" s="359"/>
    </row>
    <row r="825241" spans="40:40">
      <c r="AN825241" s="359"/>
    </row>
    <row r="825301" spans="40:40">
      <c r="AN825301" s="359"/>
    </row>
    <row r="825361" spans="40:40">
      <c r="AN825361" s="359"/>
    </row>
    <row r="825421" spans="40:40">
      <c r="AN825421" s="359"/>
    </row>
    <row r="825481" spans="40:40">
      <c r="AN825481" s="359"/>
    </row>
    <row r="825541" spans="40:40">
      <c r="AN825541" s="359"/>
    </row>
    <row r="825601" spans="40:40">
      <c r="AN825601" s="359"/>
    </row>
    <row r="825661" spans="40:40">
      <c r="AN825661" s="359"/>
    </row>
    <row r="825721" spans="40:40">
      <c r="AN825721" s="359"/>
    </row>
    <row r="825781" spans="40:40">
      <c r="AN825781" s="359"/>
    </row>
    <row r="825841" spans="40:40">
      <c r="AN825841" s="359"/>
    </row>
    <row r="825901" spans="40:40">
      <c r="AN825901" s="359"/>
    </row>
    <row r="825961" spans="40:40">
      <c r="AN825961" s="359"/>
    </row>
    <row r="826021" spans="40:40">
      <c r="AN826021" s="359"/>
    </row>
    <row r="826081" spans="40:40">
      <c r="AN826081" s="359"/>
    </row>
    <row r="826141" spans="40:40">
      <c r="AN826141" s="359"/>
    </row>
    <row r="826201" spans="40:40">
      <c r="AN826201" s="359"/>
    </row>
    <row r="826261" spans="40:40">
      <c r="AN826261" s="359"/>
    </row>
    <row r="826321" spans="40:40">
      <c r="AN826321" s="359"/>
    </row>
    <row r="826381" spans="40:40">
      <c r="AN826381" s="359"/>
    </row>
    <row r="826441" spans="40:40">
      <c r="AN826441" s="359"/>
    </row>
    <row r="826501" spans="40:40">
      <c r="AN826501" s="359"/>
    </row>
    <row r="826561" spans="40:40">
      <c r="AN826561" s="359"/>
    </row>
    <row r="826621" spans="40:40">
      <c r="AN826621" s="359"/>
    </row>
    <row r="826681" spans="40:40">
      <c r="AN826681" s="359"/>
    </row>
    <row r="826741" spans="40:40">
      <c r="AN826741" s="359"/>
    </row>
    <row r="826801" spans="40:40">
      <c r="AN826801" s="359"/>
    </row>
    <row r="826861" spans="40:40">
      <c r="AN826861" s="359"/>
    </row>
    <row r="826921" spans="40:40">
      <c r="AN826921" s="359"/>
    </row>
    <row r="826981" spans="40:40">
      <c r="AN826981" s="359"/>
    </row>
    <row r="827041" spans="40:40">
      <c r="AN827041" s="359"/>
    </row>
    <row r="827101" spans="40:40">
      <c r="AN827101" s="359"/>
    </row>
    <row r="827161" spans="40:40">
      <c r="AN827161" s="359"/>
    </row>
    <row r="827221" spans="40:40">
      <c r="AN827221" s="359"/>
    </row>
    <row r="827281" spans="40:40">
      <c r="AN827281" s="359"/>
    </row>
    <row r="827341" spans="40:40">
      <c r="AN827341" s="359"/>
    </row>
    <row r="827401" spans="40:40">
      <c r="AN827401" s="359"/>
    </row>
    <row r="827461" spans="40:40">
      <c r="AN827461" s="359"/>
    </row>
    <row r="827521" spans="40:40">
      <c r="AN827521" s="359"/>
    </row>
    <row r="827581" spans="40:40">
      <c r="AN827581" s="359"/>
    </row>
    <row r="827641" spans="40:40">
      <c r="AN827641" s="359"/>
    </row>
    <row r="827701" spans="40:40">
      <c r="AN827701" s="359"/>
    </row>
    <row r="827761" spans="40:40">
      <c r="AN827761" s="359"/>
    </row>
    <row r="827821" spans="40:40">
      <c r="AN827821" s="359"/>
    </row>
    <row r="827881" spans="40:40">
      <c r="AN827881" s="359"/>
    </row>
    <row r="827941" spans="40:40">
      <c r="AN827941" s="359"/>
    </row>
    <row r="828001" spans="40:40">
      <c r="AN828001" s="359"/>
    </row>
    <row r="828061" spans="40:40">
      <c r="AN828061" s="359"/>
    </row>
    <row r="828121" spans="40:40">
      <c r="AN828121" s="359"/>
    </row>
    <row r="828181" spans="40:40">
      <c r="AN828181" s="359"/>
    </row>
    <row r="828241" spans="40:40">
      <c r="AN828241" s="359"/>
    </row>
    <row r="828301" spans="40:40">
      <c r="AN828301" s="359"/>
    </row>
    <row r="828361" spans="40:40">
      <c r="AN828361" s="359"/>
    </row>
    <row r="828421" spans="40:40">
      <c r="AN828421" s="359"/>
    </row>
    <row r="828481" spans="40:40">
      <c r="AN828481" s="359"/>
    </row>
    <row r="828541" spans="40:40">
      <c r="AN828541" s="359"/>
    </row>
    <row r="828601" spans="40:40">
      <c r="AN828601" s="359"/>
    </row>
    <row r="828661" spans="40:40">
      <c r="AN828661" s="359"/>
    </row>
    <row r="828721" spans="40:40">
      <c r="AN828721" s="359"/>
    </row>
    <row r="828781" spans="40:40">
      <c r="AN828781" s="359"/>
    </row>
    <row r="828841" spans="40:40">
      <c r="AN828841" s="359"/>
    </row>
    <row r="828901" spans="40:40">
      <c r="AN828901" s="359"/>
    </row>
    <row r="828961" spans="40:40">
      <c r="AN828961" s="359"/>
    </row>
    <row r="829021" spans="40:40">
      <c r="AN829021" s="359"/>
    </row>
    <row r="829081" spans="40:40">
      <c r="AN829081" s="359"/>
    </row>
    <row r="829141" spans="40:40">
      <c r="AN829141" s="359"/>
    </row>
    <row r="829201" spans="40:40">
      <c r="AN829201" s="359"/>
    </row>
    <row r="829261" spans="40:40">
      <c r="AN829261" s="359"/>
    </row>
    <row r="829321" spans="40:40">
      <c r="AN829321" s="359"/>
    </row>
    <row r="829381" spans="40:40">
      <c r="AN829381" s="359"/>
    </row>
    <row r="829441" spans="40:40">
      <c r="AN829441" s="359"/>
    </row>
    <row r="829501" spans="40:40">
      <c r="AN829501" s="359"/>
    </row>
    <row r="829561" spans="40:40">
      <c r="AN829561" s="359"/>
    </row>
    <row r="829621" spans="40:40">
      <c r="AN829621" s="359"/>
    </row>
    <row r="829681" spans="40:40">
      <c r="AN829681" s="359"/>
    </row>
    <row r="829741" spans="40:40">
      <c r="AN829741" s="359"/>
    </row>
    <row r="829801" spans="40:40">
      <c r="AN829801" s="359"/>
    </row>
    <row r="829861" spans="40:40">
      <c r="AN829861" s="359"/>
    </row>
    <row r="829921" spans="40:40">
      <c r="AN829921" s="359"/>
    </row>
    <row r="829981" spans="40:40">
      <c r="AN829981" s="359"/>
    </row>
    <row r="830041" spans="40:40">
      <c r="AN830041" s="359"/>
    </row>
    <row r="830101" spans="40:40">
      <c r="AN830101" s="359"/>
    </row>
    <row r="830161" spans="40:40">
      <c r="AN830161" s="359"/>
    </row>
    <row r="830221" spans="40:40">
      <c r="AN830221" s="359"/>
    </row>
    <row r="830281" spans="40:40">
      <c r="AN830281" s="359"/>
    </row>
    <row r="830341" spans="40:40">
      <c r="AN830341" s="359"/>
    </row>
    <row r="830401" spans="40:40">
      <c r="AN830401" s="359"/>
    </row>
    <row r="830461" spans="40:40">
      <c r="AN830461" s="359"/>
    </row>
    <row r="830521" spans="40:40">
      <c r="AN830521" s="359"/>
    </row>
    <row r="830581" spans="40:40">
      <c r="AN830581" s="359"/>
    </row>
    <row r="830641" spans="40:40">
      <c r="AN830641" s="359"/>
    </row>
    <row r="830701" spans="40:40">
      <c r="AN830701" s="359"/>
    </row>
    <row r="830761" spans="40:40">
      <c r="AN830761" s="359"/>
    </row>
    <row r="830821" spans="40:40">
      <c r="AN830821" s="359"/>
    </row>
    <row r="830881" spans="40:40">
      <c r="AN830881" s="359"/>
    </row>
    <row r="830941" spans="40:40">
      <c r="AN830941" s="359"/>
    </row>
    <row r="831001" spans="40:40">
      <c r="AN831001" s="359"/>
    </row>
    <row r="831061" spans="40:40">
      <c r="AN831061" s="359"/>
    </row>
    <row r="831121" spans="40:40">
      <c r="AN831121" s="359"/>
    </row>
    <row r="831181" spans="40:40">
      <c r="AN831181" s="359"/>
    </row>
    <row r="831241" spans="40:40">
      <c r="AN831241" s="359"/>
    </row>
    <row r="831301" spans="40:40">
      <c r="AN831301" s="359"/>
    </row>
    <row r="831361" spans="40:40">
      <c r="AN831361" s="359"/>
    </row>
    <row r="831421" spans="40:40">
      <c r="AN831421" s="359"/>
    </row>
    <row r="831481" spans="40:40">
      <c r="AN831481" s="359"/>
    </row>
    <row r="831541" spans="40:40">
      <c r="AN831541" s="359"/>
    </row>
    <row r="831601" spans="40:40">
      <c r="AN831601" s="359"/>
    </row>
    <row r="831661" spans="40:40">
      <c r="AN831661" s="359"/>
    </row>
    <row r="831721" spans="40:40">
      <c r="AN831721" s="359"/>
    </row>
    <row r="831781" spans="40:40">
      <c r="AN831781" s="359"/>
    </row>
    <row r="831841" spans="40:40">
      <c r="AN831841" s="359"/>
    </row>
    <row r="831901" spans="40:40">
      <c r="AN831901" s="359"/>
    </row>
    <row r="831961" spans="40:40">
      <c r="AN831961" s="359"/>
    </row>
    <row r="832021" spans="40:40">
      <c r="AN832021" s="359"/>
    </row>
    <row r="832081" spans="40:40">
      <c r="AN832081" s="359"/>
    </row>
    <row r="832141" spans="40:40">
      <c r="AN832141" s="359"/>
    </row>
    <row r="832201" spans="40:40">
      <c r="AN832201" s="359"/>
    </row>
    <row r="832261" spans="40:40">
      <c r="AN832261" s="359"/>
    </row>
    <row r="832321" spans="40:40">
      <c r="AN832321" s="359"/>
    </row>
    <row r="832381" spans="40:40">
      <c r="AN832381" s="359"/>
    </row>
    <row r="832441" spans="40:40">
      <c r="AN832441" s="359"/>
    </row>
    <row r="832501" spans="40:40">
      <c r="AN832501" s="359"/>
    </row>
    <row r="832561" spans="40:40">
      <c r="AN832561" s="359"/>
    </row>
    <row r="832621" spans="40:40">
      <c r="AN832621" s="359"/>
    </row>
    <row r="832681" spans="40:40">
      <c r="AN832681" s="359"/>
    </row>
    <row r="832741" spans="40:40">
      <c r="AN832741" s="359"/>
    </row>
    <row r="832801" spans="40:40">
      <c r="AN832801" s="359"/>
    </row>
    <row r="832861" spans="40:40">
      <c r="AN832861" s="359"/>
    </row>
    <row r="832921" spans="40:40">
      <c r="AN832921" s="359"/>
    </row>
    <row r="832981" spans="40:40">
      <c r="AN832981" s="359"/>
    </row>
    <row r="833041" spans="40:40">
      <c r="AN833041" s="359"/>
    </row>
    <row r="833101" spans="40:40">
      <c r="AN833101" s="359"/>
    </row>
    <row r="833161" spans="40:40">
      <c r="AN833161" s="359"/>
    </row>
    <row r="833221" spans="40:40">
      <c r="AN833221" s="359"/>
    </row>
    <row r="833281" spans="40:40">
      <c r="AN833281" s="359"/>
    </row>
    <row r="833341" spans="40:40">
      <c r="AN833341" s="359"/>
    </row>
    <row r="833401" spans="40:40">
      <c r="AN833401" s="359"/>
    </row>
    <row r="833461" spans="40:40">
      <c r="AN833461" s="359"/>
    </row>
    <row r="833521" spans="40:40">
      <c r="AN833521" s="359"/>
    </row>
    <row r="833581" spans="40:40">
      <c r="AN833581" s="359"/>
    </row>
    <row r="833641" spans="40:40">
      <c r="AN833641" s="359"/>
    </row>
    <row r="833701" spans="40:40">
      <c r="AN833701" s="359"/>
    </row>
    <row r="833761" spans="40:40">
      <c r="AN833761" s="359"/>
    </row>
    <row r="833821" spans="40:40">
      <c r="AN833821" s="359"/>
    </row>
    <row r="833881" spans="40:40">
      <c r="AN833881" s="359"/>
    </row>
    <row r="833941" spans="40:40">
      <c r="AN833941" s="359"/>
    </row>
    <row r="834001" spans="40:40">
      <c r="AN834001" s="359"/>
    </row>
    <row r="834061" spans="40:40">
      <c r="AN834061" s="359"/>
    </row>
    <row r="834121" spans="40:40">
      <c r="AN834121" s="359"/>
    </row>
    <row r="834181" spans="40:40">
      <c r="AN834181" s="359"/>
    </row>
    <row r="834241" spans="40:40">
      <c r="AN834241" s="359"/>
    </row>
    <row r="834301" spans="40:40">
      <c r="AN834301" s="359"/>
    </row>
    <row r="834361" spans="40:40">
      <c r="AN834361" s="359"/>
    </row>
    <row r="834421" spans="40:40">
      <c r="AN834421" s="359"/>
    </row>
    <row r="834481" spans="40:40">
      <c r="AN834481" s="359"/>
    </row>
    <row r="834541" spans="40:40">
      <c r="AN834541" s="359"/>
    </row>
    <row r="834601" spans="40:40">
      <c r="AN834601" s="359"/>
    </row>
    <row r="834661" spans="40:40">
      <c r="AN834661" s="359"/>
    </row>
    <row r="834721" spans="40:40">
      <c r="AN834721" s="359"/>
    </row>
    <row r="834781" spans="40:40">
      <c r="AN834781" s="359"/>
    </row>
    <row r="834841" spans="40:40">
      <c r="AN834841" s="359"/>
    </row>
    <row r="834901" spans="40:40">
      <c r="AN834901" s="359"/>
    </row>
    <row r="834961" spans="40:40">
      <c r="AN834961" s="359"/>
    </row>
    <row r="835021" spans="40:40">
      <c r="AN835021" s="359"/>
    </row>
    <row r="835081" spans="40:40">
      <c r="AN835081" s="359"/>
    </row>
    <row r="835141" spans="40:40">
      <c r="AN835141" s="359"/>
    </row>
    <row r="835201" spans="40:40">
      <c r="AN835201" s="359"/>
    </row>
    <row r="835261" spans="40:40">
      <c r="AN835261" s="359"/>
    </row>
    <row r="835321" spans="40:40">
      <c r="AN835321" s="359"/>
    </row>
    <row r="835381" spans="40:40">
      <c r="AN835381" s="359"/>
    </row>
    <row r="835441" spans="40:40">
      <c r="AN835441" s="359"/>
    </row>
    <row r="835501" spans="40:40">
      <c r="AN835501" s="359"/>
    </row>
    <row r="835561" spans="40:40">
      <c r="AN835561" s="359"/>
    </row>
    <row r="835621" spans="40:40">
      <c r="AN835621" s="359"/>
    </row>
    <row r="835681" spans="40:40">
      <c r="AN835681" s="359"/>
    </row>
    <row r="835741" spans="40:40">
      <c r="AN835741" s="359"/>
    </row>
    <row r="835801" spans="40:40">
      <c r="AN835801" s="359"/>
    </row>
    <row r="835861" spans="40:40">
      <c r="AN835861" s="359"/>
    </row>
    <row r="835921" spans="40:40">
      <c r="AN835921" s="359"/>
    </row>
    <row r="835981" spans="40:40">
      <c r="AN835981" s="359"/>
    </row>
    <row r="836041" spans="40:40">
      <c r="AN836041" s="359"/>
    </row>
    <row r="836101" spans="40:40">
      <c r="AN836101" s="359"/>
    </row>
    <row r="836161" spans="40:40">
      <c r="AN836161" s="359"/>
    </row>
    <row r="836221" spans="40:40">
      <c r="AN836221" s="359"/>
    </row>
    <row r="836281" spans="40:40">
      <c r="AN836281" s="359"/>
    </row>
    <row r="836341" spans="40:40">
      <c r="AN836341" s="359"/>
    </row>
    <row r="836401" spans="40:40">
      <c r="AN836401" s="359"/>
    </row>
    <row r="836461" spans="40:40">
      <c r="AN836461" s="359"/>
    </row>
    <row r="836521" spans="40:40">
      <c r="AN836521" s="359"/>
    </row>
    <row r="836581" spans="40:40">
      <c r="AN836581" s="359"/>
    </row>
    <row r="836641" spans="40:40">
      <c r="AN836641" s="359"/>
    </row>
    <row r="836701" spans="40:40">
      <c r="AN836701" s="359"/>
    </row>
    <row r="836761" spans="40:40">
      <c r="AN836761" s="359"/>
    </row>
    <row r="836821" spans="40:40">
      <c r="AN836821" s="359"/>
    </row>
    <row r="836881" spans="40:40">
      <c r="AN836881" s="359"/>
    </row>
    <row r="836941" spans="40:40">
      <c r="AN836941" s="359"/>
    </row>
    <row r="837001" spans="40:40">
      <c r="AN837001" s="359"/>
    </row>
    <row r="837061" spans="40:40">
      <c r="AN837061" s="359"/>
    </row>
    <row r="837121" spans="40:40">
      <c r="AN837121" s="359"/>
    </row>
    <row r="837181" spans="40:40">
      <c r="AN837181" s="359"/>
    </row>
    <row r="837241" spans="40:40">
      <c r="AN837241" s="359"/>
    </row>
    <row r="837301" spans="40:40">
      <c r="AN837301" s="359"/>
    </row>
    <row r="837361" spans="40:40">
      <c r="AN837361" s="359"/>
    </row>
    <row r="837421" spans="40:40">
      <c r="AN837421" s="359"/>
    </row>
    <row r="837481" spans="40:40">
      <c r="AN837481" s="359"/>
    </row>
    <row r="837541" spans="40:40">
      <c r="AN837541" s="359"/>
    </row>
    <row r="837601" spans="40:40">
      <c r="AN837601" s="359"/>
    </row>
    <row r="837661" spans="40:40">
      <c r="AN837661" s="359"/>
    </row>
    <row r="837721" spans="40:40">
      <c r="AN837721" s="359"/>
    </row>
    <row r="837781" spans="40:40">
      <c r="AN837781" s="359"/>
    </row>
    <row r="837841" spans="40:40">
      <c r="AN837841" s="359"/>
    </row>
    <row r="837901" spans="40:40">
      <c r="AN837901" s="359"/>
    </row>
    <row r="837961" spans="40:40">
      <c r="AN837961" s="359"/>
    </row>
    <row r="838021" spans="40:40">
      <c r="AN838021" s="359"/>
    </row>
    <row r="838081" spans="40:40">
      <c r="AN838081" s="359"/>
    </row>
    <row r="838141" spans="40:40">
      <c r="AN838141" s="359"/>
    </row>
    <row r="838201" spans="40:40">
      <c r="AN838201" s="359"/>
    </row>
    <row r="838261" spans="40:40">
      <c r="AN838261" s="359"/>
    </row>
    <row r="838321" spans="40:40">
      <c r="AN838321" s="359"/>
    </row>
    <row r="838381" spans="40:40">
      <c r="AN838381" s="359"/>
    </row>
    <row r="838441" spans="40:40">
      <c r="AN838441" s="359"/>
    </row>
    <row r="838501" spans="40:40">
      <c r="AN838501" s="359"/>
    </row>
    <row r="838561" spans="40:40">
      <c r="AN838561" s="359"/>
    </row>
    <row r="838621" spans="40:40">
      <c r="AN838621" s="359"/>
    </row>
    <row r="838681" spans="40:40">
      <c r="AN838681" s="359"/>
    </row>
    <row r="838741" spans="40:40">
      <c r="AN838741" s="359"/>
    </row>
    <row r="838801" spans="40:40">
      <c r="AN838801" s="359"/>
    </row>
    <row r="838861" spans="40:40">
      <c r="AN838861" s="359"/>
    </row>
    <row r="838921" spans="40:40">
      <c r="AN838921" s="359"/>
    </row>
    <row r="838981" spans="40:40">
      <c r="AN838981" s="359"/>
    </row>
    <row r="839041" spans="40:40">
      <c r="AN839041" s="359"/>
    </row>
    <row r="839101" spans="40:40">
      <c r="AN839101" s="359"/>
    </row>
    <row r="839161" spans="40:40">
      <c r="AN839161" s="359"/>
    </row>
    <row r="839221" spans="40:40">
      <c r="AN839221" s="359"/>
    </row>
    <row r="839281" spans="40:40">
      <c r="AN839281" s="359"/>
    </row>
    <row r="839341" spans="40:40">
      <c r="AN839341" s="359"/>
    </row>
    <row r="839401" spans="40:40">
      <c r="AN839401" s="359"/>
    </row>
    <row r="839461" spans="40:40">
      <c r="AN839461" s="359"/>
    </row>
    <row r="839521" spans="40:40">
      <c r="AN839521" s="359"/>
    </row>
    <row r="839581" spans="40:40">
      <c r="AN839581" s="359"/>
    </row>
    <row r="839641" spans="40:40">
      <c r="AN839641" s="359"/>
    </row>
    <row r="839701" spans="40:40">
      <c r="AN839701" s="359"/>
    </row>
    <row r="839761" spans="40:40">
      <c r="AN839761" s="359"/>
    </row>
    <row r="839821" spans="40:40">
      <c r="AN839821" s="359"/>
    </row>
    <row r="839881" spans="40:40">
      <c r="AN839881" s="359"/>
    </row>
    <row r="839941" spans="40:40">
      <c r="AN839941" s="359"/>
    </row>
    <row r="840001" spans="40:40">
      <c r="AN840001" s="359"/>
    </row>
    <row r="840061" spans="40:40">
      <c r="AN840061" s="359"/>
    </row>
    <row r="840121" spans="40:40">
      <c r="AN840121" s="359"/>
    </row>
    <row r="840181" spans="40:40">
      <c r="AN840181" s="359"/>
    </row>
    <row r="840241" spans="40:40">
      <c r="AN840241" s="359"/>
    </row>
    <row r="840301" spans="40:40">
      <c r="AN840301" s="359"/>
    </row>
    <row r="840361" spans="40:40">
      <c r="AN840361" s="359"/>
    </row>
    <row r="840421" spans="40:40">
      <c r="AN840421" s="359"/>
    </row>
    <row r="840481" spans="40:40">
      <c r="AN840481" s="359"/>
    </row>
    <row r="840541" spans="40:40">
      <c r="AN840541" s="359"/>
    </row>
    <row r="840601" spans="40:40">
      <c r="AN840601" s="359"/>
    </row>
    <row r="840661" spans="40:40">
      <c r="AN840661" s="359"/>
    </row>
    <row r="840721" spans="40:40">
      <c r="AN840721" s="359"/>
    </row>
    <row r="840781" spans="40:40">
      <c r="AN840781" s="359"/>
    </row>
    <row r="840841" spans="40:40">
      <c r="AN840841" s="359"/>
    </row>
    <row r="840901" spans="40:40">
      <c r="AN840901" s="359"/>
    </row>
    <row r="840961" spans="40:40">
      <c r="AN840961" s="359"/>
    </row>
    <row r="841021" spans="40:40">
      <c r="AN841021" s="359"/>
    </row>
    <row r="841081" spans="40:40">
      <c r="AN841081" s="359"/>
    </row>
    <row r="841141" spans="40:40">
      <c r="AN841141" s="359"/>
    </row>
    <row r="841201" spans="40:40">
      <c r="AN841201" s="359"/>
    </row>
    <row r="841261" spans="40:40">
      <c r="AN841261" s="359"/>
    </row>
    <row r="841321" spans="40:40">
      <c r="AN841321" s="359"/>
    </row>
    <row r="841381" spans="40:40">
      <c r="AN841381" s="359"/>
    </row>
    <row r="841441" spans="40:40">
      <c r="AN841441" s="359"/>
    </row>
    <row r="841501" spans="40:40">
      <c r="AN841501" s="359"/>
    </row>
    <row r="841561" spans="40:40">
      <c r="AN841561" s="359"/>
    </row>
    <row r="841621" spans="40:40">
      <c r="AN841621" s="359"/>
    </row>
    <row r="841681" spans="40:40">
      <c r="AN841681" s="359"/>
    </row>
    <row r="841741" spans="40:40">
      <c r="AN841741" s="359"/>
    </row>
    <row r="841801" spans="40:40">
      <c r="AN841801" s="359"/>
    </row>
    <row r="841861" spans="40:40">
      <c r="AN841861" s="359"/>
    </row>
    <row r="841921" spans="40:40">
      <c r="AN841921" s="359"/>
    </row>
    <row r="841981" spans="40:40">
      <c r="AN841981" s="359"/>
    </row>
    <row r="842041" spans="40:40">
      <c r="AN842041" s="359"/>
    </row>
    <row r="842101" spans="40:40">
      <c r="AN842101" s="359"/>
    </row>
    <row r="842161" spans="40:40">
      <c r="AN842161" s="359"/>
    </row>
    <row r="842221" spans="40:40">
      <c r="AN842221" s="359"/>
    </row>
    <row r="842281" spans="40:40">
      <c r="AN842281" s="359"/>
    </row>
    <row r="842341" spans="40:40">
      <c r="AN842341" s="359"/>
    </row>
    <row r="842401" spans="40:40">
      <c r="AN842401" s="359"/>
    </row>
    <row r="842461" spans="40:40">
      <c r="AN842461" s="359"/>
    </row>
    <row r="842521" spans="40:40">
      <c r="AN842521" s="359"/>
    </row>
    <row r="842581" spans="40:40">
      <c r="AN842581" s="359"/>
    </row>
    <row r="842641" spans="40:40">
      <c r="AN842641" s="359"/>
    </row>
    <row r="842701" spans="40:40">
      <c r="AN842701" s="359"/>
    </row>
    <row r="842761" spans="40:40">
      <c r="AN842761" s="359"/>
    </row>
    <row r="842821" spans="40:40">
      <c r="AN842821" s="359"/>
    </row>
    <row r="842881" spans="40:40">
      <c r="AN842881" s="359"/>
    </row>
    <row r="842941" spans="40:40">
      <c r="AN842941" s="359"/>
    </row>
    <row r="843001" spans="40:40">
      <c r="AN843001" s="359"/>
    </row>
    <row r="843061" spans="40:40">
      <c r="AN843061" s="359"/>
    </row>
    <row r="843121" spans="40:40">
      <c r="AN843121" s="359"/>
    </row>
    <row r="843181" spans="40:40">
      <c r="AN843181" s="359"/>
    </row>
    <row r="843241" spans="40:40">
      <c r="AN843241" s="359"/>
    </row>
    <row r="843301" spans="40:40">
      <c r="AN843301" s="359"/>
    </row>
    <row r="843361" spans="40:40">
      <c r="AN843361" s="359"/>
    </row>
    <row r="843421" spans="40:40">
      <c r="AN843421" s="359"/>
    </row>
    <row r="843481" spans="40:40">
      <c r="AN843481" s="359"/>
    </row>
    <row r="843541" spans="40:40">
      <c r="AN843541" s="359"/>
    </row>
    <row r="843601" spans="40:40">
      <c r="AN843601" s="359"/>
    </row>
    <row r="843661" spans="40:40">
      <c r="AN843661" s="359"/>
    </row>
    <row r="843721" spans="40:40">
      <c r="AN843721" s="359"/>
    </row>
    <row r="843781" spans="40:40">
      <c r="AN843781" s="359"/>
    </row>
    <row r="843841" spans="40:40">
      <c r="AN843841" s="359"/>
    </row>
    <row r="843901" spans="40:40">
      <c r="AN843901" s="359"/>
    </row>
    <row r="843961" spans="40:40">
      <c r="AN843961" s="359"/>
    </row>
    <row r="844021" spans="40:40">
      <c r="AN844021" s="359"/>
    </row>
    <row r="844081" spans="40:40">
      <c r="AN844081" s="359"/>
    </row>
    <row r="844141" spans="40:40">
      <c r="AN844141" s="359"/>
    </row>
    <row r="844201" spans="40:40">
      <c r="AN844201" s="359"/>
    </row>
    <row r="844261" spans="40:40">
      <c r="AN844261" s="359"/>
    </row>
    <row r="844321" spans="40:40">
      <c r="AN844321" s="359"/>
    </row>
    <row r="844381" spans="40:40">
      <c r="AN844381" s="359"/>
    </row>
    <row r="844441" spans="40:40">
      <c r="AN844441" s="359"/>
    </row>
    <row r="844501" spans="40:40">
      <c r="AN844501" s="359"/>
    </row>
    <row r="844561" spans="40:40">
      <c r="AN844561" s="359"/>
    </row>
    <row r="844621" spans="40:40">
      <c r="AN844621" s="359"/>
    </row>
    <row r="844681" spans="40:40">
      <c r="AN844681" s="359"/>
    </row>
    <row r="844741" spans="40:40">
      <c r="AN844741" s="359"/>
    </row>
    <row r="844801" spans="40:40">
      <c r="AN844801" s="359"/>
    </row>
    <row r="844861" spans="40:40">
      <c r="AN844861" s="359"/>
    </row>
    <row r="844921" spans="40:40">
      <c r="AN844921" s="359"/>
    </row>
    <row r="844981" spans="40:40">
      <c r="AN844981" s="359"/>
    </row>
    <row r="845041" spans="40:40">
      <c r="AN845041" s="359"/>
    </row>
    <row r="845101" spans="40:40">
      <c r="AN845101" s="359"/>
    </row>
    <row r="845161" spans="40:40">
      <c r="AN845161" s="359"/>
    </row>
    <row r="845221" spans="40:40">
      <c r="AN845221" s="359"/>
    </row>
    <row r="845281" spans="40:40">
      <c r="AN845281" s="359"/>
    </row>
    <row r="845341" spans="40:40">
      <c r="AN845341" s="359"/>
    </row>
    <row r="845401" spans="40:40">
      <c r="AN845401" s="359"/>
    </row>
    <row r="845461" spans="40:40">
      <c r="AN845461" s="359"/>
    </row>
    <row r="845521" spans="40:40">
      <c r="AN845521" s="359"/>
    </row>
    <row r="845581" spans="40:40">
      <c r="AN845581" s="359"/>
    </row>
    <row r="845641" spans="40:40">
      <c r="AN845641" s="359"/>
    </row>
    <row r="845701" spans="40:40">
      <c r="AN845701" s="359"/>
    </row>
    <row r="845761" spans="40:40">
      <c r="AN845761" s="359"/>
    </row>
    <row r="845821" spans="40:40">
      <c r="AN845821" s="359"/>
    </row>
    <row r="845881" spans="40:40">
      <c r="AN845881" s="359"/>
    </row>
    <row r="845941" spans="40:40">
      <c r="AN845941" s="359"/>
    </row>
    <row r="846001" spans="40:40">
      <c r="AN846001" s="359"/>
    </row>
    <row r="846061" spans="40:40">
      <c r="AN846061" s="359"/>
    </row>
    <row r="846121" spans="40:40">
      <c r="AN846121" s="359"/>
    </row>
    <row r="846181" spans="40:40">
      <c r="AN846181" s="359"/>
    </row>
    <row r="846241" spans="40:40">
      <c r="AN846241" s="359"/>
    </row>
    <row r="846301" spans="40:40">
      <c r="AN846301" s="359"/>
    </row>
    <row r="846361" spans="40:40">
      <c r="AN846361" s="359"/>
    </row>
    <row r="846421" spans="40:40">
      <c r="AN846421" s="359"/>
    </row>
    <row r="846481" spans="40:40">
      <c r="AN846481" s="359"/>
    </row>
    <row r="846541" spans="40:40">
      <c r="AN846541" s="359"/>
    </row>
    <row r="846601" spans="40:40">
      <c r="AN846601" s="359"/>
    </row>
    <row r="846661" spans="40:40">
      <c r="AN846661" s="359"/>
    </row>
    <row r="846721" spans="40:40">
      <c r="AN846721" s="359"/>
    </row>
    <row r="846781" spans="40:40">
      <c r="AN846781" s="359"/>
    </row>
    <row r="846841" spans="40:40">
      <c r="AN846841" s="359"/>
    </row>
    <row r="846901" spans="40:40">
      <c r="AN846901" s="359"/>
    </row>
    <row r="846961" spans="40:40">
      <c r="AN846961" s="359"/>
    </row>
    <row r="847021" spans="40:40">
      <c r="AN847021" s="359"/>
    </row>
    <row r="847081" spans="40:40">
      <c r="AN847081" s="359"/>
    </row>
    <row r="847141" spans="40:40">
      <c r="AN847141" s="359"/>
    </row>
    <row r="847201" spans="40:40">
      <c r="AN847201" s="359"/>
    </row>
    <row r="847261" spans="40:40">
      <c r="AN847261" s="359"/>
    </row>
    <row r="847321" spans="40:40">
      <c r="AN847321" s="359"/>
    </row>
    <row r="847381" spans="40:40">
      <c r="AN847381" s="359"/>
    </row>
    <row r="847441" spans="40:40">
      <c r="AN847441" s="359"/>
    </row>
    <row r="847501" spans="40:40">
      <c r="AN847501" s="359"/>
    </row>
    <row r="847561" spans="40:40">
      <c r="AN847561" s="359"/>
    </row>
    <row r="847621" spans="40:40">
      <c r="AN847621" s="359"/>
    </row>
    <row r="847681" spans="40:40">
      <c r="AN847681" s="359"/>
    </row>
    <row r="847741" spans="40:40">
      <c r="AN847741" s="359"/>
    </row>
    <row r="847801" spans="40:40">
      <c r="AN847801" s="359"/>
    </row>
    <row r="847861" spans="40:40">
      <c r="AN847861" s="359"/>
    </row>
    <row r="847921" spans="40:40">
      <c r="AN847921" s="359"/>
    </row>
    <row r="847981" spans="40:40">
      <c r="AN847981" s="359"/>
    </row>
    <row r="848041" spans="40:40">
      <c r="AN848041" s="359"/>
    </row>
    <row r="848101" spans="40:40">
      <c r="AN848101" s="359"/>
    </row>
    <row r="848161" spans="40:40">
      <c r="AN848161" s="359"/>
    </row>
    <row r="848221" spans="40:40">
      <c r="AN848221" s="359"/>
    </row>
    <row r="848281" spans="40:40">
      <c r="AN848281" s="359"/>
    </row>
    <row r="848341" spans="40:40">
      <c r="AN848341" s="359"/>
    </row>
    <row r="848401" spans="40:40">
      <c r="AN848401" s="359"/>
    </row>
    <row r="848461" spans="40:40">
      <c r="AN848461" s="359"/>
    </row>
    <row r="848521" spans="40:40">
      <c r="AN848521" s="359"/>
    </row>
    <row r="848581" spans="40:40">
      <c r="AN848581" s="359"/>
    </row>
    <row r="848641" spans="40:40">
      <c r="AN848641" s="359"/>
    </row>
    <row r="848701" spans="40:40">
      <c r="AN848701" s="359"/>
    </row>
    <row r="848761" spans="40:40">
      <c r="AN848761" s="359"/>
    </row>
    <row r="848821" spans="40:40">
      <c r="AN848821" s="359"/>
    </row>
    <row r="848881" spans="40:40">
      <c r="AN848881" s="359"/>
    </row>
    <row r="848941" spans="40:40">
      <c r="AN848941" s="359"/>
    </row>
    <row r="849001" spans="40:40">
      <c r="AN849001" s="359"/>
    </row>
    <row r="849061" spans="40:40">
      <c r="AN849061" s="359"/>
    </row>
    <row r="849121" spans="40:40">
      <c r="AN849121" s="359"/>
    </row>
    <row r="849181" spans="40:40">
      <c r="AN849181" s="359"/>
    </row>
    <row r="849241" spans="40:40">
      <c r="AN849241" s="359"/>
    </row>
    <row r="849301" spans="40:40">
      <c r="AN849301" s="359"/>
    </row>
    <row r="849361" spans="40:40">
      <c r="AN849361" s="359"/>
    </row>
    <row r="849421" spans="40:40">
      <c r="AN849421" s="359"/>
    </row>
    <row r="849481" spans="40:40">
      <c r="AN849481" s="359"/>
    </row>
    <row r="849541" spans="40:40">
      <c r="AN849541" s="359"/>
    </row>
    <row r="849601" spans="40:40">
      <c r="AN849601" s="359"/>
    </row>
    <row r="849661" spans="40:40">
      <c r="AN849661" s="359"/>
    </row>
    <row r="849721" spans="40:40">
      <c r="AN849721" s="359"/>
    </row>
    <row r="849781" spans="40:40">
      <c r="AN849781" s="359"/>
    </row>
    <row r="849841" spans="40:40">
      <c r="AN849841" s="359"/>
    </row>
    <row r="849901" spans="40:40">
      <c r="AN849901" s="359"/>
    </row>
    <row r="849961" spans="40:40">
      <c r="AN849961" s="359"/>
    </row>
    <row r="850021" spans="40:40">
      <c r="AN850021" s="359"/>
    </row>
    <row r="850081" spans="40:40">
      <c r="AN850081" s="359"/>
    </row>
    <row r="850141" spans="40:40">
      <c r="AN850141" s="359"/>
    </row>
    <row r="850201" spans="40:40">
      <c r="AN850201" s="359"/>
    </row>
    <row r="850261" spans="40:40">
      <c r="AN850261" s="359"/>
    </row>
    <row r="850321" spans="40:40">
      <c r="AN850321" s="359"/>
    </row>
    <row r="850381" spans="40:40">
      <c r="AN850381" s="359"/>
    </row>
    <row r="850441" spans="40:40">
      <c r="AN850441" s="359"/>
    </row>
    <row r="850501" spans="40:40">
      <c r="AN850501" s="359"/>
    </row>
    <row r="850561" spans="40:40">
      <c r="AN850561" s="359"/>
    </row>
    <row r="850621" spans="40:40">
      <c r="AN850621" s="359"/>
    </row>
    <row r="850681" spans="40:40">
      <c r="AN850681" s="359"/>
    </row>
    <row r="850741" spans="40:40">
      <c r="AN850741" s="359"/>
    </row>
    <row r="850801" spans="40:40">
      <c r="AN850801" s="359"/>
    </row>
    <row r="850861" spans="40:40">
      <c r="AN850861" s="359"/>
    </row>
    <row r="850921" spans="40:40">
      <c r="AN850921" s="359"/>
    </row>
    <row r="850981" spans="40:40">
      <c r="AN850981" s="359"/>
    </row>
    <row r="851041" spans="40:40">
      <c r="AN851041" s="359"/>
    </row>
    <row r="851101" spans="40:40">
      <c r="AN851101" s="359"/>
    </row>
    <row r="851161" spans="40:40">
      <c r="AN851161" s="359"/>
    </row>
    <row r="851221" spans="40:40">
      <c r="AN851221" s="359"/>
    </row>
    <row r="851281" spans="40:40">
      <c r="AN851281" s="359"/>
    </row>
    <row r="851341" spans="40:40">
      <c r="AN851341" s="359"/>
    </row>
    <row r="851401" spans="40:40">
      <c r="AN851401" s="359"/>
    </row>
    <row r="851461" spans="40:40">
      <c r="AN851461" s="359"/>
    </row>
    <row r="851521" spans="40:40">
      <c r="AN851521" s="359"/>
    </row>
    <row r="851581" spans="40:40">
      <c r="AN851581" s="359"/>
    </row>
    <row r="851641" spans="40:40">
      <c r="AN851641" s="359"/>
    </row>
    <row r="851701" spans="40:40">
      <c r="AN851701" s="359"/>
    </row>
    <row r="851761" spans="40:40">
      <c r="AN851761" s="359"/>
    </row>
    <row r="851821" spans="40:40">
      <c r="AN851821" s="359"/>
    </row>
    <row r="851881" spans="40:40">
      <c r="AN851881" s="359"/>
    </row>
    <row r="851941" spans="40:40">
      <c r="AN851941" s="359"/>
    </row>
    <row r="852001" spans="40:40">
      <c r="AN852001" s="359"/>
    </row>
    <row r="852061" spans="40:40">
      <c r="AN852061" s="359"/>
    </row>
    <row r="852121" spans="40:40">
      <c r="AN852121" s="359"/>
    </row>
    <row r="852181" spans="40:40">
      <c r="AN852181" s="359"/>
    </row>
    <row r="852241" spans="40:40">
      <c r="AN852241" s="359"/>
    </row>
    <row r="852301" spans="40:40">
      <c r="AN852301" s="359"/>
    </row>
    <row r="852361" spans="40:40">
      <c r="AN852361" s="359"/>
    </row>
    <row r="852421" spans="40:40">
      <c r="AN852421" s="359"/>
    </row>
    <row r="852481" spans="40:40">
      <c r="AN852481" s="359"/>
    </row>
    <row r="852541" spans="40:40">
      <c r="AN852541" s="359"/>
    </row>
    <row r="852601" spans="40:40">
      <c r="AN852601" s="359"/>
    </row>
    <row r="852661" spans="40:40">
      <c r="AN852661" s="359"/>
    </row>
    <row r="852721" spans="40:40">
      <c r="AN852721" s="359"/>
    </row>
    <row r="852781" spans="40:40">
      <c r="AN852781" s="359"/>
    </row>
    <row r="852841" spans="40:40">
      <c r="AN852841" s="359"/>
    </row>
    <row r="852901" spans="40:40">
      <c r="AN852901" s="359"/>
    </row>
    <row r="852961" spans="40:40">
      <c r="AN852961" s="359"/>
    </row>
    <row r="853021" spans="40:40">
      <c r="AN853021" s="359"/>
    </row>
    <row r="853081" spans="40:40">
      <c r="AN853081" s="359"/>
    </row>
    <row r="853141" spans="40:40">
      <c r="AN853141" s="359"/>
    </row>
    <row r="853201" spans="40:40">
      <c r="AN853201" s="359"/>
    </row>
    <row r="853261" spans="40:40">
      <c r="AN853261" s="359"/>
    </row>
    <row r="853321" spans="40:40">
      <c r="AN853321" s="359"/>
    </row>
    <row r="853381" spans="40:40">
      <c r="AN853381" s="359"/>
    </row>
    <row r="853441" spans="40:40">
      <c r="AN853441" s="359"/>
    </row>
    <row r="853501" spans="40:40">
      <c r="AN853501" s="359"/>
    </row>
    <row r="853561" spans="40:40">
      <c r="AN853561" s="359"/>
    </row>
    <row r="853621" spans="40:40">
      <c r="AN853621" s="359"/>
    </row>
    <row r="853681" spans="40:40">
      <c r="AN853681" s="359"/>
    </row>
    <row r="853741" spans="40:40">
      <c r="AN853741" s="359"/>
    </row>
    <row r="853801" spans="40:40">
      <c r="AN853801" s="359"/>
    </row>
    <row r="853861" spans="40:40">
      <c r="AN853861" s="359"/>
    </row>
    <row r="853921" spans="40:40">
      <c r="AN853921" s="359"/>
    </row>
    <row r="853981" spans="40:40">
      <c r="AN853981" s="359"/>
    </row>
    <row r="854041" spans="40:40">
      <c r="AN854041" s="359"/>
    </row>
    <row r="854101" spans="40:40">
      <c r="AN854101" s="359"/>
    </row>
    <row r="854161" spans="40:40">
      <c r="AN854161" s="359"/>
    </row>
    <row r="854221" spans="40:40">
      <c r="AN854221" s="359"/>
    </row>
    <row r="854281" spans="40:40">
      <c r="AN854281" s="359"/>
    </row>
    <row r="854341" spans="40:40">
      <c r="AN854341" s="359"/>
    </row>
    <row r="854401" spans="40:40">
      <c r="AN854401" s="359"/>
    </row>
    <row r="854461" spans="40:40">
      <c r="AN854461" s="359"/>
    </row>
    <row r="854521" spans="40:40">
      <c r="AN854521" s="359"/>
    </row>
    <row r="854581" spans="40:40">
      <c r="AN854581" s="359"/>
    </row>
    <row r="854641" spans="40:40">
      <c r="AN854641" s="359"/>
    </row>
    <row r="854701" spans="40:40">
      <c r="AN854701" s="359"/>
    </row>
    <row r="854761" spans="40:40">
      <c r="AN854761" s="359"/>
    </row>
    <row r="854821" spans="40:40">
      <c r="AN854821" s="359"/>
    </row>
    <row r="854881" spans="40:40">
      <c r="AN854881" s="359"/>
    </row>
    <row r="854941" spans="40:40">
      <c r="AN854941" s="359"/>
    </row>
    <row r="855001" spans="40:40">
      <c r="AN855001" s="359"/>
    </row>
    <row r="855061" spans="40:40">
      <c r="AN855061" s="359"/>
    </row>
    <row r="855121" spans="40:40">
      <c r="AN855121" s="359"/>
    </row>
    <row r="855181" spans="40:40">
      <c r="AN855181" s="359"/>
    </row>
    <row r="855241" spans="40:40">
      <c r="AN855241" s="359"/>
    </row>
    <row r="855301" spans="40:40">
      <c r="AN855301" s="359"/>
    </row>
    <row r="855361" spans="40:40">
      <c r="AN855361" s="359"/>
    </row>
    <row r="855421" spans="40:40">
      <c r="AN855421" s="359"/>
    </row>
    <row r="855481" spans="40:40">
      <c r="AN855481" s="359"/>
    </row>
    <row r="855541" spans="40:40">
      <c r="AN855541" s="359"/>
    </row>
    <row r="855601" spans="40:40">
      <c r="AN855601" s="359"/>
    </row>
    <row r="855661" spans="40:40">
      <c r="AN855661" s="359"/>
    </row>
    <row r="855721" spans="40:40">
      <c r="AN855721" s="359"/>
    </row>
    <row r="855781" spans="40:40">
      <c r="AN855781" s="359"/>
    </row>
    <row r="855841" spans="40:40">
      <c r="AN855841" s="359"/>
    </row>
    <row r="855901" spans="40:40">
      <c r="AN855901" s="359"/>
    </row>
    <row r="855961" spans="40:40">
      <c r="AN855961" s="359"/>
    </row>
    <row r="856021" spans="40:40">
      <c r="AN856021" s="359"/>
    </row>
    <row r="856081" spans="40:40">
      <c r="AN856081" s="359"/>
    </row>
    <row r="856141" spans="40:40">
      <c r="AN856141" s="359"/>
    </row>
    <row r="856201" spans="40:40">
      <c r="AN856201" s="359"/>
    </row>
    <row r="856261" spans="40:40">
      <c r="AN856261" s="359"/>
    </row>
    <row r="856321" spans="40:40">
      <c r="AN856321" s="359"/>
    </row>
    <row r="856381" spans="40:40">
      <c r="AN856381" s="359"/>
    </row>
    <row r="856441" spans="40:40">
      <c r="AN856441" s="359"/>
    </row>
    <row r="856501" spans="40:40">
      <c r="AN856501" s="359"/>
    </row>
    <row r="856561" spans="40:40">
      <c r="AN856561" s="359"/>
    </row>
    <row r="856621" spans="40:40">
      <c r="AN856621" s="359"/>
    </row>
    <row r="856681" spans="40:40">
      <c r="AN856681" s="359"/>
    </row>
    <row r="856741" spans="40:40">
      <c r="AN856741" s="359"/>
    </row>
    <row r="856801" spans="40:40">
      <c r="AN856801" s="359"/>
    </row>
    <row r="856861" spans="40:40">
      <c r="AN856861" s="359"/>
    </row>
    <row r="856921" spans="40:40">
      <c r="AN856921" s="359"/>
    </row>
    <row r="856981" spans="40:40">
      <c r="AN856981" s="359"/>
    </row>
    <row r="857041" spans="40:40">
      <c r="AN857041" s="359"/>
    </row>
    <row r="857101" spans="40:40">
      <c r="AN857101" s="359"/>
    </row>
    <row r="857161" spans="40:40">
      <c r="AN857161" s="359"/>
    </row>
    <row r="857221" spans="40:40">
      <c r="AN857221" s="359"/>
    </row>
    <row r="857281" spans="40:40">
      <c r="AN857281" s="359"/>
    </row>
    <row r="857341" spans="40:40">
      <c r="AN857341" s="359"/>
    </row>
    <row r="857401" spans="40:40">
      <c r="AN857401" s="359"/>
    </row>
    <row r="857461" spans="40:40">
      <c r="AN857461" s="359"/>
    </row>
    <row r="857521" spans="40:40">
      <c r="AN857521" s="359"/>
    </row>
    <row r="857581" spans="40:40">
      <c r="AN857581" s="359"/>
    </row>
    <row r="857641" spans="40:40">
      <c r="AN857641" s="359"/>
    </row>
    <row r="857701" spans="40:40">
      <c r="AN857701" s="359"/>
    </row>
    <row r="857761" spans="40:40">
      <c r="AN857761" s="359"/>
    </row>
    <row r="857821" spans="40:40">
      <c r="AN857821" s="359"/>
    </row>
    <row r="857881" spans="40:40">
      <c r="AN857881" s="359"/>
    </row>
    <row r="857941" spans="40:40">
      <c r="AN857941" s="359"/>
    </row>
    <row r="858001" spans="40:40">
      <c r="AN858001" s="359"/>
    </row>
    <row r="858061" spans="40:40">
      <c r="AN858061" s="359"/>
    </row>
    <row r="858121" spans="40:40">
      <c r="AN858121" s="359"/>
    </row>
    <row r="858181" spans="40:40">
      <c r="AN858181" s="359"/>
    </row>
    <row r="858241" spans="40:40">
      <c r="AN858241" s="359"/>
    </row>
    <row r="858301" spans="40:40">
      <c r="AN858301" s="359"/>
    </row>
    <row r="858361" spans="40:40">
      <c r="AN858361" s="359"/>
    </row>
    <row r="858421" spans="40:40">
      <c r="AN858421" s="359"/>
    </row>
    <row r="858481" spans="40:40">
      <c r="AN858481" s="359"/>
    </row>
    <row r="858541" spans="40:40">
      <c r="AN858541" s="359"/>
    </row>
    <row r="858601" spans="40:40">
      <c r="AN858601" s="359"/>
    </row>
    <row r="858661" spans="40:40">
      <c r="AN858661" s="359"/>
    </row>
    <row r="858721" spans="40:40">
      <c r="AN858721" s="359"/>
    </row>
    <row r="858781" spans="40:40">
      <c r="AN858781" s="359"/>
    </row>
    <row r="858841" spans="40:40">
      <c r="AN858841" s="359"/>
    </row>
    <row r="858901" spans="40:40">
      <c r="AN858901" s="359"/>
    </row>
    <row r="858961" spans="40:40">
      <c r="AN858961" s="359"/>
    </row>
    <row r="859021" spans="40:40">
      <c r="AN859021" s="359"/>
    </row>
    <row r="859081" spans="40:40">
      <c r="AN859081" s="359"/>
    </row>
    <row r="859141" spans="40:40">
      <c r="AN859141" s="359"/>
    </row>
    <row r="859201" spans="40:40">
      <c r="AN859201" s="359"/>
    </row>
    <row r="859261" spans="40:40">
      <c r="AN859261" s="359"/>
    </row>
    <row r="859321" spans="40:40">
      <c r="AN859321" s="359"/>
    </row>
    <row r="859381" spans="40:40">
      <c r="AN859381" s="359"/>
    </row>
    <row r="859441" spans="40:40">
      <c r="AN859441" s="359"/>
    </row>
    <row r="859501" spans="40:40">
      <c r="AN859501" s="359"/>
    </row>
    <row r="859561" spans="40:40">
      <c r="AN859561" s="359"/>
    </row>
    <row r="859621" spans="40:40">
      <c r="AN859621" s="359"/>
    </row>
    <row r="859681" spans="40:40">
      <c r="AN859681" s="359"/>
    </row>
    <row r="859741" spans="40:40">
      <c r="AN859741" s="359"/>
    </row>
    <row r="859801" spans="40:40">
      <c r="AN859801" s="359"/>
    </row>
    <row r="859861" spans="40:40">
      <c r="AN859861" s="359"/>
    </row>
    <row r="859921" spans="40:40">
      <c r="AN859921" s="359"/>
    </row>
    <row r="859981" spans="40:40">
      <c r="AN859981" s="359"/>
    </row>
    <row r="860041" spans="40:40">
      <c r="AN860041" s="359"/>
    </row>
    <row r="860101" spans="40:40">
      <c r="AN860101" s="359"/>
    </row>
    <row r="860161" spans="40:40">
      <c r="AN860161" s="359"/>
    </row>
    <row r="860221" spans="40:40">
      <c r="AN860221" s="359"/>
    </row>
    <row r="860281" spans="40:40">
      <c r="AN860281" s="359"/>
    </row>
    <row r="860341" spans="40:40">
      <c r="AN860341" s="359"/>
    </row>
    <row r="860401" spans="40:40">
      <c r="AN860401" s="359"/>
    </row>
    <row r="860461" spans="40:40">
      <c r="AN860461" s="359"/>
    </row>
    <row r="860521" spans="40:40">
      <c r="AN860521" s="359"/>
    </row>
    <row r="860581" spans="40:40">
      <c r="AN860581" s="359"/>
    </row>
    <row r="860641" spans="40:40">
      <c r="AN860641" s="359"/>
    </row>
    <row r="860701" spans="40:40">
      <c r="AN860701" s="359"/>
    </row>
    <row r="860761" spans="40:40">
      <c r="AN860761" s="359"/>
    </row>
    <row r="860821" spans="40:40">
      <c r="AN860821" s="359"/>
    </row>
    <row r="860881" spans="40:40">
      <c r="AN860881" s="359"/>
    </row>
    <row r="860941" spans="40:40">
      <c r="AN860941" s="359"/>
    </row>
    <row r="861001" spans="40:40">
      <c r="AN861001" s="359"/>
    </row>
    <row r="861061" spans="40:40">
      <c r="AN861061" s="359"/>
    </row>
    <row r="861121" spans="40:40">
      <c r="AN861121" s="359"/>
    </row>
    <row r="861181" spans="40:40">
      <c r="AN861181" s="359"/>
    </row>
    <row r="861241" spans="40:40">
      <c r="AN861241" s="359"/>
    </row>
    <row r="861301" spans="40:40">
      <c r="AN861301" s="359"/>
    </row>
    <row r="861361" spans="40:40">
      <c r="AN861361" s="359"/>
    </row>
    <row r="861421" spans="40:40">
      <c r="AN861421" s="359"/>
    </row>
    <row r="861481" spans="40:40">
      <c r="AN861481" s="359"/>
    </row>
    <row r="861541" spans="40:40">
      <c r="AN861541" s="359"/>
    </row>
    <row r="861601" spans="40:40">
      <c r="AN861601" s="359"/>
    </row>
    <row r="861661" spans="40:40">
      <c r="AN861661" s="359"/>
    </row>
    <row r="861721" spans="40:40">
      <c r="AN861721" s="359"/>
    </row>
    <row r="861781" spans="40:40">
      <c r="AN861781" s="359"/>
    </row>
    <row r="861841" spans="40:40">
      <c r="AN861841" s="359"/>
    </row>
    <row r="861901" spans="40:40">
      <c r="AN861901" s="359"/>
    </row>
    <row r="861961" spans="40:40">
      <c r="AN861961" s="359"/>
    </row>
    <row r="862021" spans="40:40">
      <c r="AN862021" s="359"/>
    </row>
    <row r="862081" spans="40:40">
      <c r="AN862081" s="359"/>
    </row>
    <row r="862141" spans="40:40">
      <c r="AN862141" s="359"/>
    </row>
    <row r="862201" spans="40:40">
      <c r="AN862201" s="359"/>
    </row>
    <row r="862261" spans="40:40">
      <c r="AN862261" s="359"/>
    </row>
    <row r="862321" spans="40:40">
      <c r="AN862321" s="359"/>
    </row>
    <row r="862381" spans="40:40">
      <c r="AN862381" s="359"/>
    </row>
    <row r="862441" spans="40:40">
      <c r="AN862441" s="359"/>
    </row>
    <row r="862501" spans="40:40">
      <c r="AN862501" s="359"/>
    </row>
    <row r="862561" spans="40:40">
      <c r="AN862561" s="359"/>
    </row>
    <row r="862621" spans="40:40">
      <c r="AN862621" s="359"/>
    </row>
    <row r="862681" spans="40:40">
      <c r="AN862681" s="359"/>
    </row>
    <row r="862741" spans="40:40">
      <c r="AN862741" s="359"/>
    </row>
    <row r="862801" spans="40:40">
      <c r="AN862801" s="359"/>
    </row>
    <row r="862861" spans="40:40">
      <c r="AN862861" s="359"/>
    </row>
    <row r="862921" spans="40:40">
      <c r="AN862921" s="359"/>
    </row>
    <row r="862981" spans="40:40">
      <c r="AN862981" s="359"/>
    </row>
    <row r="863041" spans="40:40">
      <c r="AN863041" s="359"/>
    </row>
    <row r="863101" spans="40:40">
      <c r="AN863101" s="359"/>
    </row>
    <row r="863161" spans="40:40">
      <c r="AN863161" s="359"/>
    </row>
    <row r="863221" spans="40:40">
      <c r="AN863221" s="359"/>
    </row>
    <row r="863281" spans="40:40">
      <c r="AN863281" s="359"/>
    </row>
    <row r="863341" spans="40:40">
      <c r="AN863341" s="359"/>
    </row>
    <row r="863401" spans="40:40">
      <c r="AN863401" s="359"/>
    </row>
    <row r="863461" spans="40:40">
      <c r="AN863461" s="359"/>
    </row>
    <row r="863521" spans="40:40">
      <c r="AN863521" s="359"/>
    </row>
    <row r="863581" spans="40:40">
      <c r="AN863581" s="359"/>
    </row>
    <row r="863641" spans="40:40">
      <c r="AN863641" s="359"/>
    </row>
    <row r="863701" spans="40:40">
      <c r="AN863701" s="359"/>
    </row>
    <row r="863761" spans="40:40">
      <c r="AN863761" s="359"/>
    </row>
    <row r="863821" spans="40:40">
      <c r="AN863821" s="359"/>
    </row>
    <row r="863881" spans="40:40">
      <c r="AN863881" s="359"/>
    </row>
    <row r="863941" spans="40:40">
      <c r="AN863941" s="359"/>
    </row>
    <row r="864001" spans="40:40">
      <c r="AN864001" s="359"/>
    </row>
    <row r="864061" spans="40:40">
      <c r="AN864061" s="359"/>
    </row>
    <row r="864121" spans="40:40">
      <c r="AN864121" s="359"/>
    </row>
    <row r="864181" spans="40:40">
      <c r="AN864181" s="359"/>
    </row>
    <row r="864241" spans="40:40">
      <c r="AN864241" s="359"/>
    </row>
    <row r="864301" spans="40:40">
      <c r="AN864301" s="359"/>
    </row>
    <row r="864361" spans="40:40">
      <c r="AN864361" s="359"/>
    </row>
    <row r="864421" spans="40:40">
      <c r="AN864421" s="359"/>
    </row>
    <row r="864481" spans="40:40">
      <c r="AN864481" s="359"/>
    </row>
    <row r="864541" spans="40:40">
      <c r="AN864541" s="359"/>
    </row>
    <row r="864601" spans="40:40">
      <c r="AN864601" s="359"/>
    </row>
    <row r="864661" spans="40:40">
      <c r="AN864661" s="359"/>
    </row>
    <row r="864721" spans="40:40">
      <c r="AN864721" s="359"/>
    </row>
    <row r="864781" spans="40:40">
      <c r="AN864781" s="359"/>
    </row>
    <row r="864841" spans="40:40">
      <c r="AN864841" s="359"/>
    </row>
    <row r="864901" spans="40:40">
      <c r="AN864901" s="359"/>
    </row>
    <row r="864961" spans="40:40">
      <c r="AN864961" s="359"/>
    </row>
    <row r="865021" spans="40:40">
      <c r="AN865021" s="359"/>
    </row>
    <row r="865081" spans="40:40">
      <c r="AN865081" s="359"/>
    </row>
    <row r="865141" spans="40:40">
      <c r="AN865141" s="359"/>
    </row>
    <row r="865201" spans="40:40">
      <c r="AN865201" s="359"/>
    </row>
    <row r="865261" spans="40:40">
      <c r="AN865261" s="359"/>
    </row>
    <row r="865321" spans="40:40">
      <c r="AN865321" s="359"/>
    </row>
    <row r="865381" spans="40:40">
      <c r="AN865381" s="359"/>
    </row>
    <row r="865441" spans="40:40">
      <c r="AN865441" s="359"/>
    </row>
    <row r="865501" spans="40:40">
      <c r="AN865501" s="359"/>
    </row>
    <row r="865561" spans="40:40">
      <c r="AN865561" s="359"/>
    </row>
    <row r="865621" spans="40:40">
      <c r="AN865621" s="359"/>
    </row>
    <row r="865681" spans="40:40">
      <c r="AN865681" s="359"/>
    </row>
    <row r="865741" spans="40:40">
      <c r="AN865741" s="359"/>
    </row>
    <row r="865801" spans="40:40">
      <c r="AN865801" s="359"/>
    </row>
    <row r="865861" spans="40:40">
      <c r="AN865861" s="359"/>
    </row>
    <row r="865921" spans="40:40">
      <c r="AN865921" s="359"/>
    </row>
    <row r="865981" spans="40:40">
      <c r="AN865981" s="359"/>
    </row>
    <row r="866041" spans="40:40">
      <c r="AN866041" s="359"/>
    </row>
    <row r="866101" spans="40:40">
      <c r="AN866101" s="359"/>
    </row>
    <row r="866161" spans="40:40">
      <c r="AN866161" s="359"/>
    </row>
    <row r="866221" spans="40:40">
      <c r="AN866221" s="359"/>
    </row>
    <row r="866281" spans="40:40">
      <c r="AN866281" s="359"/>
    </row>
    <row r="866341" spans="40:40">
      <c r="AN866341" s="359"/>
    </row>
    <row r="866401" spans="40:40">
      <c r="AN866401" s="359"/>
    </row>
    <row r="866461" spans="40:40">
      <c r="AN866461" s="359"/>
    </row>
    <row r="866521" spans="40:40">
      <c r="AN866521" s="359"/>
    </row>
    <row r="866581" spans="40:40">
      <c r="AN866581" s="359"/>
    </row>
    <row r="866641" spans="40:40">
      <c r="AN866641" s="359"/>
    </row>
    <row r="866701" spans="40:40">
      <c r="AN866701" s="359"/>
    </row>
    <row r="866761" spans="40:40">
      <c r="AN866761" s="359"/>
    </row>
    <row r="866821" spans="40:40">
      <c r="AN866821" s="359"/>
    </row>
    <row r="866881" spans="40:40">
      <c r="AN866881" s="359"/>
    </row>
    <row r="866941" spans="40:40">
      <c r="AN866941" s="359"/>
    </row>
    <row r="867001" spans="40:40">
      <c r="AN867001" s="359"/>
    </row>
    <row r="867061" spans="40:40">
      <c r="AN867061" s="359"/>
    </row>
    <row r="867121" spans="40:40">
      <c r="AN867121" s="359"/>
    </row>
    <row r="867181" spans="40:40">
      <c r="AN867181" s="359"/>
    </row>
    <row r="867241" spans="40:40">
      <c r="AN867241" s="359"/>
    </row>
    <row r="867301" spans="40:40">
      <c r="AN867301" s="359"/>
    </row>
    <row r="867361" spans="40:40">
      <c r="AN867361" s="359"/>
    </row>
    <row r="867421" spans="40:40">
      <c r="AN867421" s="359"/>
    </row>
    <row r="867481" spans="40:40">
      <c r="AN867481" s="359"/>
    </row>
    <row r="867541" spans="40:40">
      <c r="AN867541" s="359"/>
    </row>
    <row r="867601" spans="40:40">
      <c r="AN867601" s="359"/>
    </row>
    <row r="867661" spans="40:40">
      <c r="AN867661" s="359"/>
    </row>
    <row r="867721" spans="40:40">
      <c r="AN867721" s="359"/>
    </row>
    <row r="867781" spans="40:40">
      <c r="AN867781" s="359"/>
    </row>
    <row r="867841" spans="40:40">
      <c r="AN867841" s="359"/>
    </row>
    <row r="867901" spans="40:40">
      <c r="AN867901" s="359"/>
    </row>
    <row r="867961" spans="40:40">
      <c r="AN867961" s="359"/>
    </row>
    <row r="868021" spans="40:40">
      <c r="AN868021" s="359"/>
    </row>
    <row r="868081" spans="40:40">
      <c r="AN868081" s="359"/>
    </row>
    <row r="868141" spans="40:40">
      <c r="AN868141" s="359"/>
    </row>
    <row r="868201" spans="40:40">
      <c r="AN868201" s="359"/>
    </row>
    <row r="868261" spans="40:40">
      <c r="AN868261" s="359"/>
    </row>
    <row r="868321" spans="40:40">
      <c r="AN868321" s="359"/>
    </row>
    <row r="868381" spans="40:40">
      <c r="AN868381" s="359"/>
    </row>
    <row r="868441" spans="40:40">
      <c r="AN868441" s="359"/>
    </row>
    <row r="868501" spans="40:40">
      <c r="AN868501" s="359"/>
    </row>
    <row r="868561" spans="40:40">
      <c r="AN868561" s="359"/>
    </row>
    <row r="868621" spans="40:40">
      <c r="AN868621" s="359"/>
    </row>
    <row r="868681" spans="40:40">
      <c r="AN868681" s="359"/>
    </row>
    <row r="868741" spans="40:40">
      <c r="AN868741" s="359"/>
    </row>
    <row r="868801" spans="40:40">
      <c r="AN868801" s="359"/>
    </row>
    <row r="868861" spans="40:40">
      <c r="AN868861" s="359"/>
    </row>
    <row r="868921" spans="40:40">
      <c r="AN868921" s="359"/>
    </row>
    <row r="868981" spans="40:40">
      <c r="AN868981" s="359"/>
    </row>
    <row r="869041" spans="40:40">
      <c r="AN869041" s="359"/>
    </row>
    <row r="869101" spans="40:40">
      <c r="AN869101" s="359"/>
    </row>
    <row r="869161" spans="40:40">
      <c r="AN869161" s="359"/>
    </row>
    <row r="869221" spans="40:40">
      <c r="AN869221" s="359"/>
    </row>
    <row r="869281" spans="40:40">
      <c r="AN869281" s="359"/>
    </row>
    <row r="869341" spans="40:40">
      <c r="AN869341" s="359"/>
    </row>
    <row r="869401" spans="40:40">
      <c r="AN869401" s="359"/>
    </row>
    <row r="869461" spans="40:40">
      <c r="AN869461" s="359"/>
    </row>
    <row r="869521" spans="40:40">
      <c r="AN869521" s="359"/>
    </row>
    <row r="869581" spans="40:40">
      <c r="AN869581" s="359"/>
    </row>
    <row r="869641" spans="40:40">
      <c r="AN869641" s="359"/>
    </row>
    <row r="869701" spans="40:40">
      <c r="AN869701" s="359"/>
    </row>
    <row r="869761" spans="40:40">
      <c r="AN869761" s="359"/>
    </row>
    <row r="869821" spans="40:40">
      <c r="AN869821" s="359"/>
    </row>
    <row r="869881" spans="40:40">
      <c r="AN869881" s="359"/>
    </row>
    <row r="869941" spans="40:40">
      <c r="AN869941" s="359"/>
    </row>
    <row r="870001" spans="40:40">
      <c r="AN870001" s="359"/>
    </row>
    <row r="870061" spans="40:40">
      <c r="AN870061" s="359"/>
    </row>
    <row r="870121" spans="40:40">
      <c r="AN870121" s="359"/>
    </row>
    <row r="870181" spans="40:40">
      <c r="AN870181" s="359"/>
    </row>
    <row r="870241" spans="40:40">
      <c r="AN870241" s="359"/>
    </row>
    <row r="870301" spans="40:40">
      <c r="AN870301" s="359"/>
    </row>
    <row r="870361" spans="40:40">
      <c r="AN870361" s="359"/>
    </row>
    <row r="870421" spans="40:40">
      <c r="AN870421" s="359"/>
    </row>
    <row r="870481" spans="40:40">
      <c r="AN870481" s="359"/>
    </row>
    <row r="870541" spans="40:40">
      <c r="AN870541" s="359"/>
    </row>
    <row r="870601" spans="40:40">
      <c r="AN870601" s="359"/>
    </row>
    <row r="870661" spans="40:40">
      <c r="AN870661" s="359"/>
    </row>
    <row r="870721" spans="40:40">
      <c r="AN870721" s="359"/>
    </row>
    <row r="870781" spans="40:40">
      <c r="AN870781" s="359"/>
    </row>
    <row r="870841" spans="40:40">
      <c r="AN870841" s="359"/>
    </row>
    <row r="870901" spans="40:40">
      <c r="AN870901" s="359"/>
    </row>
    <row r="870961" spans="40:40">
      <c r="AN870961" s="359"/>
    </row>
    <row r="871021" spans="40:40">
      <c r="AN871021" s="359"/>
    </row>
    <row r="871081" spans="40:40">
      <c r="AN871081" s="359"/>
    </row>
    <row r="871141" spans="40:40">
      <c r="AN871141" s="359"/>
    </row>
    <row r="871201" spans="40:40">
      <c r="AN871201" s="359"/>
    </row>
    <row r="871261" spans="40:40">
      <c r="AN871261" s="359"/>
    </row>
    <row r="871321" spans="40:40">
      <c r="AN871321" s="359"/>
    </row>
    <row r="871381" spans="40:40">
      <c r="AN871381" s="359"/>
    </row>
    <row r="871441" spans="40:40">
      <c r="AN871441" s="359"/>
    </row>
    <row r="871501" spans="40:40">
      <c r="AN871501" s="359"/>
    </row>
    <row r="871561" spans="40:40">
      <c r="AN871561" s="359"/>
    </row>
    <row r="871621" spans="40:40">
      <c r="AN871621" s="359"/>
    </row>
    <row r="871681" spans="40:40">
      <c r="AN871681" s="359"/>
    </row>
    <row r="871741" spans="40:40">
      <c r="AN871741" s="359"/>
    </row>
    <row r="871801" spans="40:40">
      <c r="AN871801" s="359"/>
    </row>
    <row r="871861" spans="40:40">
      <c r="AN871861" s="359"/>
    </row>
    <row r="871921" spans="40:40">
      <c r="AN871921" s="359"/>
    </row>
    <row r="871981" spans="40:40">
      <c r="AN871981" s="359"/>
    </row>
    <row r="872041" spans="40:40">
      <c r="AN872041" s="359"/>
    </row>
    <row r="872101" spans="40:40">
      <c r="AN872101" s="359"/>
    </row>
    <row r="872161" spans="40:40">
      <c r="AN872161" s="359"/>
    </row>
    <row r="872221" spans="40:40">
      <c r="AN872221" s="359"/>
    </row>
    <row r="872281" spans="40:40">
      <c r="AN872281" s="359"/>
    </row>
    <row r="872341" spans="40:40">
      <c r="AN872341" s="359"/>
    </row>
    <row r="872401" spans="40:40">
      <c r="AN872401" s="359"/>
    </row>
    <row r="872461" spans="40:40">
      <c r="AN872461" s="359"/>
    </row>
    <row r="872521" spans="40:40">
      <c r="AN872521" s="359"/>
    </row>
    <row r="872581" spans="40:40">
      <c r="AN872581" s="359"/>
    </row>
    <row r="872641" spans="40:40">
      <c r="AN872641" s="359"/>
    </row>
    <row r="872701" spans="40:40">
      <c r="AN872701" s="359"/>
    </row>
    <row r="872761" spans="40:40">
      <c r="AN872761" s="359"/>
    </row>
    <row r="872821" spans="40:40">
      <c r="AN872821" s="359"/>
    </row>
    <row r="872881" spans="40:40">
      <c r="AN872881" s="359"/>
    </row>
    <row r="872941" spans="40:40">
      <c r="AN872941" s="359"/>
    </row>
    <row r="873001" spans="40:40">
      <c r="AN873001" s="359"/>
    </row>
    <row r="873061" spans="40:40">
      <c r="AN873061" s="359"/>
    </row>
    <row r="873121" spans="40:40">
      <c r="AN873121" s="359"/>
    </row>
    <row r="873181" spans="40:40">
      <c r="AN873181" s="359"/>
    </row>
    <row r="873241" spans="40:40">
      <c r="AN873241" s="359"/>
    </row>
    <row r="873301" spans="40:40">
      <c r="AN873301" s="359"/>
    </row>
    <row r="873361" spans="40:40">
      <c r="AN873361" s="359"/>
    </row>
    <row r="873421" spans="40:40">
      <c r="AN873421" s="359"/>
    </row>
    <row r="873481" spans="40:40">
      <c r="AN873481" s="359"/>
    </row>
    <row r="873541" spans="40:40">
      <c r="AN873541" s="359"/>
    </row>
    <row r="873601" spans="40:40">
      <c r="AN873601" s="359"/>
    </row>
    <row r="873661" spans="40:40">
      <c r="AN873661" s="359"/>
    </row>
    <row r="873721" spans="40:40">
      <c r="AN873721" s="359"/>
    </row>
    <row r="873781" spans="40:40">
      <c r="AN873781" s="359"/>
    </row>
    <row r="873841" spans="40:40">
      <c r="AN873841" s="359"/>
    </row>
    <row r="873901" spans="40:40">
      <c r="AN873901" s="359"/>
    </row>
    <row r="873961" spans="40:40">
      <c r="AN873961" s="359"/>
    </row>
    <row r="874021" spans="40:40">
      <c r="AN874021" s="359"/>
    </row>
    <row r="874081" spans="40:40">
      <c r="AN874081" s="359"/>
    </row>
    <row r="874141" spans="40:40">
      <c r="AN874141" s="359"/>
    </row>
    <row r="874201" spans="40:40">
      <c r="AN874201" s="359"/>
    </row>
    <row r="874261" spans="40:40">
      <c r="AN874261" s="359"/>
    </row>
    <row r="874321" spans="40:40">
      <c r="AN874321" s="359"/>
    </row>
    <row r="874381" spans="40:40">
      <c r="AN874381" s="359"/>
    </row>
    <row r="874441" spans="40:40">
      <c r="AN874441" s="359"/>
    </row>
    <row r="874501" spans="40:40">
      <c r="AN874501" s="359"/>
    </row>
    <row r="874561" spans="40:40">
      <c r="AN874561" s="359"/>
    </row>
    <row r="874621" spans="40:40">
      <c r="AN874621" s="359"/>
    </row>
    <row r="874681" spans="40:40">
      <c r="AN874681" s="359"/>
    </row>
    <row r="874741" spans="40:40">
      <c r="AN874741" s="359"/>
    </row>
    <row r="874801" spans="40:40">
      <c r="AN874801" s="359"/>
    </row>
    <row r="874861" spans="40:40">
      <c r="AN874861" s="359"/>
    </row>
    <row r="874921" spans="40:40">
      <c r="AN874921" s="359"/>
    </row>
    <row r="874981" spans="40:40">
      <c r="AN874981" s="359"/>
    </row>
    <row r="875041" spans="40:40">
      <c r="AN875041" s="359"/>
    </row>
    <row r="875101" spans="40:40">
      <c r="AN875101" s="359"/>
    </row>
    <row r="875161" spans="40:40">
      <c r="AN875161" s="359"/>
    </row>
    <row r="875221" spans="40:40">
      <c r="AN875221" s="359"/>
    </row>
    <row r="875281" spans="40:40">
      <c r="AN875281" s="359"/>
    </row>
    <row r="875341" spans="40:40">
      <c r="AN875341" s="359"/>
    </row>
    <row r="875401" spans="40:40">
      <c r="AN875401" s="359"/>
    </row>
    <row r="875461" spans="40:40">
      <c r="AN875461" s="359"/>
    </row>
    <row r="875521" spans="40:40">
      <c r="AN875521" s="359"/>
    </row>
    <row r="875581" spans="40:40">
      <c r="AN875581" s="359"/>
    </row>
    <row r="875641" spans="40:40">
      <c r="AN875641" s="359"/>
    </row>
    <row r="875701" spans="40:40">
      <c r="AN875701" s="359"/>
    </row>
    <row r="875761" spans="40:40">
      <c r="AN875761" s="359"/>
    </row>
    <row r="875821" spans="40:40">
      <c r="AN875821" s="359"/>
    </row>
    <row r="875881" spans="40:40">
      <c r="AN875881" s="359"/>
    </row>
    <row r="875941" spans="40:40">
      <c r="AN875941" s="359"/>
    </row>
    <row r="876001" spans="40:40">
      <c r="AN876001" s="359"/>
    </row>
    <row r="876061" spans="40:40">
      <c r="AN876061" s="359"/>
    </row>
    <row r="876121" spans="40:40">
      <c r="AN876121" s="359"/>
    </row>
    <row r="876181" spans="40:40">
      <c r="AN876181" s="359"/>
    </row>
    <row r="876241" spans="40:40">
      <c r="AN876241" s="359"/>
    </row>
    <row r="876301" spans="40:40">
      <c r="AN876301" s="359"/>
    </row>
    <row r="876361" spans="40:40">
      <c r="AN876361" s="359"/>
    </row>
    <row r="876421" spans="40:40">
      <c r="AN876421" s="359"/>
    </row>
    <row r="876481" spans="40:40">
      <c r="AN876481" s="359"/>
    </row>
    <row r="876541" spans="40:40">
      <c r="AN876541" s="359"/>
    </row>
    <row r="876601" spans="40:40">
      <c r="AN876601" s="359"/>
    </row>
    <row r="876661" spans="40:40">
      <c r="AN876661" s="359"/>
    </row>
    <row r="876721" spans="40:40">
      <c r="AN876721" s="359"/>
    </row>
    <row r="876781" spans="40:40">
      <c r="AN876781" s="359"/>
    </row>
    <row r="876841" spans="40:40">
      <c r="AN876841" s="359"/>
    </row>
    <row r="876901" spans="40:40">
      <c r="AN876901" s="359"/>
    </row>
    <row r="876961" spans="40:40">
      <c r="AN876961" s="359"/>
    </row>
    <row r="877021" spans="40:40">
      <c r="AN877021" s="359"/>
    </row>
    <row r="877081" spans="40:40">
      <c r="AN877081" s="359"/>
    </row>
    <row r="877141" spans="40:40">
      <c r="AN877141" s="359"/>
    </row>
    <row r="877201" spans="40:40">
      <c r="AN877201" s="359"/>
    </row>
    <row r="877261" spans="40:40">
      <c r="AN877261" s="359"/>
    </row>
    <row r="877321" spans="40:40">
      <c r="AN877321" s="359"/>
    </row>
    <row r="877381" spans="40:40">
      <c r="AN877381" s="359"/>
    </row>
    <row r="877441" spans="40:40">
      <c r="AN877441" s="359"/>
    </row>
    <row r="877501" spans="40:40">
      <c r="AN877501" s="359"/>
    </row>
    <row r="877561" spans="40:40">
      <c r="AN877561" s="359"/>
    </row>
    <row r="877621" spans="40:40">
      <c r="AN877621" s="359"/>
    </row>
    <row r="877681" spans="40:40">
      <c r="AN877681" s="359"/>
    </row>
    <row r="877741" spans="40:40">
      <c r="AN877741" s="359"/>
    </row>
    <row r="877801" spans="40:40">
      <c r="AN877801" s="359"/>
    </row>
    <row r="877861" spans="40:40">
      <c r="AN877861" s="359"/>
    </row>
    <row r="877921" spans="40:40">
      <c r="AN877921" s="359"/>
    </row>
    <row r="877981" spans="40:40">
      <c r="AN877981" s="359"/>
    </row>
    <row r="878041" spans="40:40">
      <c r="AN878041" s="359"/>
    </row>
    <row r="878101" spans="40:40">
      <c r="AN878101" s="359"/>
    </row>
    <row r="878161" spans="40:40">
      <c r="AN878161" s="359"/>
    </row>
    <row r="878221" spans="40:40">
      <c r="AN878221" s="359"/>
    </row>
    <row r="878281" spans="40:40">
      <c r="AN878281" s="359"/>
    </row>
    <row r="878341" spans="40:40">
      <c r="AN878341" s="359"/>
    </row>
    <row r="878401" spans="40:40">
      <c r="AN878401" s="359"/>
    </row>
    <row r="878461" spans="40:40">
      <c r="AN878461" s="359"/>
    </row>
    <row r="878521" spans="40:40">
      <c r="AN878521" s="359"/>
    </row>
    <row r="878581" spans="40:40">
      <c r="AN878581" s="359"/>
    </row>
    <row r="878641" spans="40:40">
      <c r="AN878641" s="359"/>
    </row>
    <row r="878701" spans="40:40">
      <c r="AN878701" s="359"/>
    </row>
    <row r="878761" spans="40:40">
      <c r="AN878761" s="359"/>
    </row>
    <row r="878821" spans="40:40">
      <c r="AN878821" s="359"/>
    </row>
    <row r="878881" spans="40:40">
      <c r="AN878881" s="359"/>
    </row>
    <row r="878941" spans="40:40">
      <c r="AN878941" s="359"/>
    </row>
    <row r="879001" spans="40:40">
      <c r="AN879001" s="359"/>
    </row>
    <row r="879061" spans="40:40">
      <c r="AN879061" s="359"/>
    </row>
    <row r="879121" spans="40:40">
      <c r="AN879121" s="359"/>
    </row>
    <row r="879181" spans="40:40">
      <c r="AN879181" s="359"/>
    </row>
    <row r="879241" spans="40:40">
      <c r="AN879241" s="359"/>
    </row>
    <row r="879301" spans="40:40">
      <c r="AN879301" s="359"/>
    </row>
    <row r="879361" spans="40:40">
      <c r="AN879361" s="359"/>
    </row>
    <row r="879421" spans="40:40">
      <c r="AN879421" s="359"/>
    </row>
    <row r="879481" spans="40:40">
      <c r="AN879481" s="359"/>
    </row>
    <row r="879541" spans="40:40">
      <c r="AN879541" s="359"/>
    </row>
    <row r="879601" spans="40:40">
      <c r="AN879601" s="359"/>
    </row>
    <row r="879661" spans="40:40">
      <c r="AN879661" s="359"/>
    </row>
    <row r="879721" spans="40:40">
      <c r="AN879721" s="359"/>
    </row>
    <row r="879781" spans="40:40">
      <c r="AN879781" s="359"/>
    </row>
    <row r="879841" spans="40:40">
      <c r="AN879841" s="359"/>
    </row>
    <row r="879901" spans="40:40">
      <c r="AN879901" s="359"/>
    </row>
    <row r="879961" spans="40:40">
      <c r="AN879961" s="359"/>
    </row>
    <row r="880021" spans="40:40">
      <c r="AN880021" s="359"/>
    </row>
    <row r="880081" spans="40:40">
      <c r="AN880081" s="359"/>
    </row>
    <row r="880141" spans="40:40">
      <c r="AN880141" s="359"/>
    </row>
    <row r="880201" spans="40:40">
      <c r="AN880201" s="359"/>
    </row>
    <row r="880261" spans="40:40">
      <c r="AN880261" s="359"/>
    </row>
    <row r="880321" spans="40:40">
      <c r="AN880321" s="359"/>
    </row>
    <row r="880381" spans="40:40">
      <c r="AN880381" s="359"/>
    </row>
    <row r="880441" spans="40:40">
      <c r="AN880441" s="359"/>
    </row>
    <row r="880501" spans="40:40">
      <c r="AN880501" s="359"/>
    </row>
    <row r="880561" spans="40:40">
      <c r="AN880561" s="359"/>
    </row>
    <row r="880621" spans="40:40">
      <c r="AN880621" s="359"/>
    </row>
    <row r="880681" spans="40:40">
      <c r="AN880681" s="359"/>
    </row>
    <row r="880741" spans="40:40">
      <c r="AN880741" s="359"/>
    </row>
    <row r="880801" spans="40:40">
      <c r="AN880801" s="359"/>
    </row>
    <row r="880861" spans="40:40">
      <c r="AN880861" s="359"/>
    </row>
    <row r="880921" spans="40:40">
      <c r="AN880921" s="359"/>
    </row>
    <row r="880981" spans="40:40">
      <c r="AN880981" s="359"/>
    </row>
    <row r="881041" spans="40:40">
      <c r="AN881041" s="359"/>
    </row>
    <row r="881101" spans="40:40">
      <c r="AN881101" s="359"/>
    </row>
    <row r="881161" spans="40:40">
      <c r="AN881161" s="359"/>
    </row>
    <row r="881221" spans="40:40">
      <c r="AN881221" s="359"/>
    </row>
    <row r="881281" spans="40:40">
      <c r="AN881281" s="359"/>
    </row>
    <row r="881341" spans="40:40">
      <c r="AN881341" s="359"/>
    </row>
    <row r="881401" spans="40:40">
      <c r="AN881401" s="359"/>
    </row>
    <row r="881461" spans="40:40">
      <c r="AN881461" s="359"/>
    </row>
    <row r="881521" spans="40:40">
      <c r="AN881521" s="359"/>
    </row>
    <row r="881581" spans="40:40">
      <c r="AN881581" s="359"/>
    </row>
    <row r="881641" spans="40:40">
      <c r="AN881641" s="359"/>
    </row>
    <row r="881701" spans="40:40">
      <c r="AN881701" s="359"/>
    </row>
    <row r="881761" spans="40:40">
      <c r="AN881761" s="359"/>
    </row>
    <row r="881821" spans="40:40">
      <c r="AN881821" s="359"/>
    </row>
    <row r="881881" spans="40:40">
      <c r="AN881881" s="359"/>
    </row>
    <row r="881941" spans="40:40">
      <c r="AN881941" s="359"/>
    </row>
    <row r="882001" spans="40:40">
      <c r="AN882001" s="359"/>
    </row>
    <row r="882061" spans="40:40">
      <c r="AN882061" s="359"/>
    </row>
    <row r="882121" spans="40:40">
      <c r="AN882121" s="359"/>
    </row>
    <row r="882181" spans="40:40">
      <c r="AN882181" s="359"/>
    </row>
    <row r="882241" spans="40:40">
      <c r="AN882241" s="359"/>
    </row>
    <row r="882301" spans="40:40">
      <c r="AN882301" s="359"/>
    </row>
    <row r="882361" spans="40:40">
      <c r="AN882361" s="359"/>
    </row>
    <row r="882421" spans="40:40">
      <c r="AN882421" s="359"/>
    </row>
    <row r="882481" spans="40:40">
      <c r="AN882481" s="359"/>
    </row>
    <row r="882541" spans="40:40">
      <c r="AN882541" s="359"/>
    </row>
    <row r="882601" spans="40:40">
      <c r="AN882601" s="359"/>
    </row>
    <row r="882661" spans="40:40">
      <c r="AN882661" s="359"/>
    </row>
    <row r="882721" spans="40:40">
      <c r="AN882721" s="359"/>
    </row>
    <row r="882781" spans="40:40">
      <c r="AN882781" s="359"/>
    </row>
    <row r="882841" spans="40:40">
      <c r="AN882841" s="359"/>
    </row>
    <row r="882901" spans="40:40">
      <c r="AN882901" s="359"/>
    </row>
    <row r="882961" spans="40:40">
      <c r="AN882961" s="359"/>
    </row>
    <row r="883021" spans="40:40">
      <c r="AN883021" s="359"/>
    </row>
    <row r="883081" spans="40:40">
      <c r="AN883081" s="359"/>
    </row>
    <row r="883141" spans="40:40">
      <c r="AN883141" s="359"/>
    </row>
    <row r="883201" spans="40:40">
      <c r="AN883201" s="359"/>
    </row>
    <row r="883261" spans="40:40">
      <c r="AN883261" s="359"/>
    </row>
    <row r="883321" spans="40:40">
      <c r="AN883321" s="359"/>
    </row>
    <row r="883381" spans="40:40">
      <c r="AN883381" s="359"/>
    </row>
    <row r="883441" spans="40:40">
      <c r="AN883441" s="359"/>
    </row>
    <row r="883501" spans="40:40">
      <c r="AN883501" s="359"/>
    </row>
    <row r="883561" spans="40:40">
      <c r="AN883561" s="359"/>
    </row>
    <row r="883621" spans="40:40">
      <c r="AN883621" s="359"/>
    </row>
    <row r="883681" spans="40:40">
      <c r="AN883681" s="359"/>
    </row>
    <row r="883741" spans="40:40">
      <c r="AN883741" s="359"/>
    </row>
    <row r="883801" spans="40:40">
      <c r="AN883801" s="359"/>
    </row>
    <row r="883861" spans="40:40">
      <c r="AN883861" s="359"/>
    </row>
    <row r="883921" spans="40:40">
      <c r="AN883921" s="359"/>
    </row>
    <row r="883981" spans="40:40">
      <c r="AN883981" s="359"/>
    </row>
    <row r="884041" spans="40:40">
      <c r="AN884041" s="359"/>
    </row>
    <row r="884101" spans="40:40">
      <c r="AN884101" s="359"/>
    </row>
    <row r="884161" spans="40:40">
      <c r="AN884161" s="359"/>
    </row>
    <row r="884221" spans="40:40">
      <c r="AN884221" s="359"/>
    </row>
    <row r="884281" spans="40:40">
      <c r="AN884281" s="359"/>
    </row>
    <row r="884341" spans="40:40">
      <c r="AN884341" s="359"/>
    </row>
    <row r="884401" spans="40:40">
      <c r="AN884401" s="359"/>
    </row>
    <row r="884461" spans="40:40">
      <c r="AN884461" s="359"/>
    </row>
    <row r="884521" spans="40:40">
      <c r="AN884521" s="359"/>
    </row>
    <row r="884581" spans="40:40">
      <c r="AN884581" s="359"/>
    </row>
    <row r="884641" spans="40:40">
      <c r="AN884641" s="359"/>
    </row>
    <row r="884701" spans="40:40">
      <c r="AN884701" s="359"/>
    </row>
    <row r="884761" spans="40:40">
      <c r="AN884761" s="359"/>
    </row>
    <row r="884821" spans="40:40">
      <c r="AN884821" s="359"/>
    </row>
    <row r="884881" spans="40:40">
      <c r="AN884881" s="359"/>
    </row>
    <row r="884941" spans="40:40">
      <c r="AN884941" s="359"/>
    </row>
    <row r="885001" spans="40:40">
      <c r="AN885001" s="359"/>
    </row>
    <row r="885061" spans="40:40">
      <c r="AN885061" s="359"/>
    </row>
    <row r="885121" spans="40:40">
      <c r="AN885121" s="359"/>
    </row>
    <row r="885181" spans="40:40">
      <c r="AN885181" s="359"/>
    </row>
    <row r="885241" spans="40:40">
      <c r="AN885241" s="359"/>
    </row>
    <row r="885301" spans="40:40">
      <c r="AN885301" s="359"/>
    </row>
    <row r="885361" spans="40:40">
      <c r="AN885361" s="359"/>
    </row>
    <row r="885421" spans="40:40">
      <c r="AN885421" s="359"/>
    </row>
    <row r="885481" spans="40:40">
      <c r="AN885481" s="359"/>
    </row>
    <row r="885541" spans="40:40">
      <c r="AN885541" s="359"/>
    </row>
    <row r="885601" spans="40:40">
      <c r="AN885601" s="359"/>
    </row>
    <row r="885661" spans="40:40">
      <c r="AN885661" s="359"/>
    </row>
    <row r="885721" spans="40:40">
      <c r="AN885721" s="359"/>
    </row>
    <row r="885781" spans="40:40">
      <c r="AN885781" s="359"/>
    </row>
    <row r="885841" spans="40:40">
      <c r="AN885841" s="359"/>
    </row>
    <row r="885901" spans="40:40">
      <c r="AN885901" s="359"/>
    </row>
    <row r="885961" spans="40:40">
      <c r="AN885961" s="359"/>
    </row>
    <row r="886021" spans="40:40">
      <c r="AN886021" s="359"/>
    </row>
    <row r="886081" spans="40:40">
      <c r="AN886081" s="359"/>
    </row>
    <row r="886141" spans="40:40">
      <c r="AN886141" s="359"/>
    </row>
    <row r="886201" spans="40:40">
      <c r="AN886201" s="359"/>
    </row>
    <row r="886261" spans="40:40">
      <c r="AN886261" s="359"/>
    </row>
    <row r="886321" spans="40:40">
      <c r="AN886321" s="359"/>
    </row>
    <row r="886381" spans="40:40">
      <c r="AN886381" s="359"/>
    </row>
    <row r="886441" spans="40:40">
      <c r="AN886441" s="359"/>
    </row>
    <row r="886501" spans="40:40">
      <c r="AN886501" s="359"/>
    </row>
    <row r="886561" spans="40:40">
      <c r="AN886561" s="359"/>
    </row>
    <row r="886621" spans="40:40">
      <c r="AN886621" s="359"/>
    </row>
    <row r="886681" spans="40:40">
      <c r="AN886681" s="359"/>
    </row>
    <row r="886741" spans="40:40">
      <c r="AN886741" s="359"/>
    </row>
    <row r="886801" spans="40:40">
      <c r="AN886801" s="359"/>
    </row>
    <row r="886861" spans="40:40">
      <c r="AN886861" s="359"/>
    </row>
    <row r="886921" spans="40:40">
      <c r="AN886921" s="359"/>
    </row>
    <row r="886981" spans="40:40">
      <c r="AN886981" s="359"/>
    </row>
    <row r="887041" spans="40:40">
      <c r="AN887041" s="359"/>
    </row>
    <row r="887101" spans="40:40">
      <c r="AN887101" s="359"/>
    </row>
    <row r="887161" spans="40:40">
      <c r="AN887161" s="359"/>
    </row>
    <row r="887221" spans="40:40">
      <c r="AN887221" s="359"/>
    </row>
    <row r="887281" spans="40:40">
      <c r="AN887281" s="359"/>
    </row>
    <row r="887341" spans="40:40">
      <c r="AN887341" s="359"/>
    </row>
    <row r="887401" spans="40:40">
      <c r="AN887401" s="359"/>
    </row>
    <row r="887461" spans="40:40">
      <c r="AN887461" s="359"/>
    </row>
    <row r="887521" spans="40:40">
      <c r="AN887521" s="359"/>
    </row>
    <row r="887581" spans="40:40">
      <c r="AN887581" s="359"/>
    </row>
    <row r="887641" spans="40:40">
      <c r="AN887641" s="359"/>
    </row>
    <row r="887701" spans="40:40">
      <c r="AN887701" s="359"/>
    </row>
    <row r="887761" spans="40:40">
      <c r="AN887761" s="359"/>
    </row>
    <row r="887821" spans="40:40">
      <c r="AN887821" s="359"/>
    </row>
    <row r="887881" spans="40:40">
      <c r="AN887881" s="359"/>
    </row>
    <row r="887941" spans="40:40">
      <c r="AN887941" s="359"/>
    </row>
    <row r="888001" spans="40:40">
      <c r="AN888001" s="359"/>
    </row>
    <row r="888061" spans="40:40">
      <c r="AN888061" s="359"/>
    </row>
    <row r="888121" spans="40:40">
      <c r="AN888121" s="359"/>
    </row>
    <row r="888181" spans="40:40">
      <c r="AN888181" s="359"/>
    </row>
    <row r="888241" spans="40:40">
      <c r="AN888241" s="359"/>
    </row>
    <row r="888301" spans="40:40">
      <c r="AN888301" s="359"/>
    </row>
    <row r="888361" spans="40:40">
      <c r="AN888361" s="359"/>
    </row>
    <row r="888421" spans="40:40">
      <c r="AN888421" s="359"/>
    </row>
    <row r="888481" spans="40:40">
      <c r="AN888481" s="359"/>
    </row>
    <row r="888541" spans="40:40">
      <c r="AN888541" s="359"/>
    </row>
    <row r="888601" spans="40:40">
      <c r="AN888601" s="359"/>
    </row>
    <row r="888661" spans="40:40">
      <c r="AN888661" s="359"/>
    </row>
    <row r="888721" spans="40:40">
      <c r="AN888721" s="359"/>
    </row>
    <row r="888781" spans="40:40">
      <c r="AN888781" s="359"/>
    </row>
    <row r="888841" spans="40:40">
      <c r="AN888841" s="359"/>
    </row>
    <row r="888901" spans="40:40">
      <c r="AN888901" s="359"/>
    </row>
    <row r="888961" spans="40:40">
      <c r="AN888961" s="359"/>
    </row>
    <row r="889021" spans="40:40">
      <c r="AN889021" s="359"/>
    </row>
    <row r="889081" spans="40:40">
      <c r="AN889081" s="359"/>
    </row>
    <row r="889141" spans="40:40">
      <c r="AN889141" s="359"/>
    </row>
    <row r="889201" spans="40:40">
      <c r="AN889201" s="359"/>
    </row>
    <row r="889261" spans="40:40">
      <c r="AN889261" s="359"/>
    </row>
    <row r="889321" spans="40:40">
      <c r="AN889321" s="359"/>
    </row>
    <row r="889381" spans="40:40">
      <c r="AN889381" s="359"/>
    </row>
    <row r="889441" spans="40:40">
      <c r="AN889441" s="359"/>
    </row>
    <row r="889501" spans="40:40">
      <c r="AN889501" s="359"/>
    </row>
    <row r="889561" spans="40:40">
      <c r="AN889561" s="359"/>
    </row>
    <row r="889621" spans="40:40">
      <c r="AN889621" s="359"/>
    </row>
    <row r="889681" spans="40:40">
      <c r="AN889681" s="359"/>
    </row>
    <row r="889741" spans="40:40">
      <c r="AN889741" s="359"/>
    </row>
    <row r="889801" spans="40:40">
      <c r="AN889801" s="359"/>
    </row>
    <row r="889861" spans="40:40">
      <c r="AN889861" s="359"/>
    </row>
    <row r="889921" spans="40:40">
      <c r="AN889921" s="359"/>
    </row>
    <row r="889981" spans="40:40">
      <c r="AN889981" s="359"/>
    </row>
    <row r="890041" spans="40:40">
      <c r="AN890041" s="359"/>
    </row>
    <row r="890101" spans="40:40">
      <c r="AN890101" s="359"/>
    </row>
    <row r="890161" spans="40:40">
      <c r="AN890161" s="359"/>
    </row>
    <row r="890221" spans="40:40">
      <c r="AN890221" s="359"/>
    </row>
    <row r="890281" spans="40:40">
      <c r="AN890281" s="359"/>
    </row>
    <row r="890341" spans="40:40">
      <c r="AN890341" s="359"/>
    </row>
    <row r="890401" spans="40:40">
      <c r="AN890401" s="359"/>
    </row>
    <row r="890461" spans="40:40">
      <c r="AN890461" s="359"/>
    </row>
    <row r="890521" spans="40:40">
      <c r="AN890521" s="359"/>
    </row>
    <row r="890581" spans="40:40">
      <c r="AN890581" s="359"/>
    </row>
    <row r="890641" spans="40:40">
      <c r="AN890641" s="359"/>
    </row>
    <row r="890701" spans="40:40">
      <c r="AN890701" s="359"/>
    </row>
    <row r="890761" spans="40:40">
      <c r="AN890761" s="359"/>
    </row>
    <row r="890821" spans="40:40">
      <c r="AN890821" s="359"/>
    </row>
    <row r="890881" spans="40:40">
      <c r="AN890881" s="359"/>
    </row>
    <row r="890941" spans="40:40">
      <c r="AN890941" s="359"/>
    </row>
    <row r="891001" spans="40:40">
      <c r="AN891001" s="359"/>
    </row>
    <row r="891061" spans="40:40">
      <c r="AN891061" s="359"/>
    </row>
    <row r="891121" spans="40:40">
      <c r="AN891121" s="359"/>
    </row>
    <row r="891181" spans="40:40">
      <c r="AN891181" s="359"/>
    </row>
    <row r="891241" spans="40:40">
      <c r="AN891241" s="359"/>
    </row>
    <row r="891301" spans="40:40">
      <c r="AN891301" s="359"/>
    </row>
    <row r="891361" spans="40:40">
      <c r="AN891361" s="359"/>
    </row>
    <row r="891421" spans="40:40">
      <c r="AN891421" s="359"/>
    </row>
    <row r="891481" spans="40:40">
      <c r="AN891481" s="359"/>
    </row>
    <row r="891541" spans="40:40">
      <c r="AN891541" s="359"/>
    </row>
    <row r="891601" spans="40:40">
      <c r="AN891601" s="359"/>
    </row>
    <row r="891661" spans="40:40">
      <c r="AN891661" s="359"/>
    </row>
    <row r="891721" spans="40:40">
      <c r="AN891721" s="359"/>
    </row>
    <row r="891781" spans="40:40">
      <c r="AN891781" s="359"/>
    </row>
    <row r="891841" spans="40:40">
      <c r="AN891841" s="359"/>
    </row>
    <row r="891901" spans="40:40">
      <c r="AN891901" s="359"/>
    </row>
    <row r="891961" spans="40:40">
      <c r="AN891961" s="359"/>
    </row>
    <row r="892021" spans="40:40">
      <c r="AN892021" s="359"/>
    </row>
    <row r="892081" spans="40:40">
      <c r="AN892081" s="359"/>
    </row>
    <row r="892141" spans="40:40">
      <c r="AN892141" s="359"/>
    </row>
    <row r="892201" spans="40:40">
      <c r="AN892201" s="359"/>
    </row>
    <row r="892261" spans="40:40">
      <c r="AN892261" s="359"/>
    </row>
    <row r="892321" spans="40:40">
      <c r="AN892321" s="359"/>
    </row>
    <row r="892381" spans="40:40">
      <c r="AN892381" s="359"/>
    </row>
    <row r="892441" spans="40:40">
      <c r="AN892441" s="359"/>
    </row>
    <row r="892501" spans="40:40">
      <c r="AN892501" s="359"/>
    </row>
    <row r="892561" spans="40:40">
      <c r="AN892561" s="359"/>
    </row>
    <row r="892621" spans="40:40">
      <c r="AN892621" s="359"/>
    </row>
    <row r="892681" spans="40:40">
      <c r="AN892681" s="359"/>
    </row>
    <row r="892741" spans="40:40">
      <c r="AN892741" s="359"/>
    </row>
    <row r="892801" spans="40:40">
      <c r="AN892801" s="359"/>
    </row>
    <row r="892861" spans="40:40">
      <c r="AN892861" s="359"/>
    </row>
    <row r="892921" spans="40:40">
      <c r="AN892921" s="359"/>
    </row>
    <row r="892981" spans="40:40">
      <c r="AN892981" s="359"/>
    </row>
    <row r="893041" spans="40:40">
      <c r="AN893041" s="359"/>
    </row>
    <row r="893101" spans="40:40">
      <c r="AN893101" s="359"/>
    </row>
    <row r="893161" spans="40:40">
      <c r="AN893161" s="359"/>
    </row>
    <row r="893221" spans="40:40">
      <c r="AN893221" s="359"/>
    </row>
    <row r="893281" spans="40:40">
      <c r="AN893281" s="359"/>
    </row>
    <row r="893341" spans="40:40">
      <c r="AN893341" s="359"/>
    </row>
    <row r="893401" spans="40:40">
      <c r="AN893401" s="359"/>
    </row>
    <row r="893461" spans="40:40">
      <c r="AN893461" s="359"/>
    </row>
    <row r="893521" spans="40:40">
      <c r="AN893521" s="359"/>
    </row>
    <row r="893581" spans="40:40">
      <c r="AN893581" s="359"/>
    </row>
    <row r="893641" spans="40:40">
      <c r="AN893641" s="359"/>
    </row>
    <row r="893701" spans="40:40">
      <c r="AN893701" s="359"/>
    </row>
    <row r="893761" spans="40:40">
      <c r="AN893761" s="359"/>
    </row>
    <row r="893821" spans="40:40">
      <c r="AN893821" s="359"/>
    </row>
    <row r="893881" spans="40:40">
      <c r="AN893881" s="359"/>
    </row>
    <row r="893941" spans="40:40">
      <c r="AN893941" s="359"/>
    </row>
    <row r="894001" spans="40:40">
      <c r="AN894001" s="359"/>
    </row>
    <row r="894061" spans="40:40">
      <c r="AN894061" s="359"/>
    </row>
    <row r="894121" spans="40:40">
      <c r="AN894121" s="359"/>
    </row>
    <row r="894181" spans="40:40">
      <c r="AN894181" s="359"/>
    </row>
    <row r="894241" spans="40:40">
      <c r="AN894241" s="359"/>
    </row>
    <row r="894301" spans="40:40">
      <c r="AN894301" s="359"/>
    </row>
    <row r="894361" spans="40:40">
      <c r="AN894361" s="359"/>
    </row>
    <row r="894421" spans="40:40">
      <c r="AN894421" s="359"/>
    </row>
    <row r="894481" spans="40:40">
      <c r="AN894481" s="359"/>
    </row>
    <row r="894541" spans="40:40">
      <c r="AN894541" s="359"/>
    </row>
    <row r="894601" spans="40:40">
      <c r="AN894601" s="359"/>
    </row>
    <row r="894661" spans="40:40">
      <c r="AN894661" s="359"/>
    </row>
    <row r="894721" spans="40:40">
      <c r="AN894721" s="359"/>
    </row>
    <row r="894781" spans="40:40">
      <c r="AN894781" s="359"/>
    </row>
    <row r="894841" spans="40:40">
      <c r="AN894841" s="359"/>
    </row>
    <row r="894901" spans="40:40">
      <c r="AN894901" s="359"/>
    </row>
    <row r="894961" spans="40:40">
      <c r="AN894961" s="359"/>
    </row>
    <row r="895021" spans="40:40">
      <c r="AN895021" s="359"/>
    </row>
    <row r="895081" spans="40:40">
      <c r="AN895081" s="359"/>
    </row>
    <row r="895141" spans="40:40">
      <c r="AN895141" s="359"/>
    </row>
    <row r="895201" spans="40:40">
      <c r="AN895201" s="359"/>
    </row>
    <row r="895261" spans="40:40">
      <c r="AN895261" s="359"/>
    </row>
    <row r="895321" spans="40:40">
      <c r="AN895321" s="359"/>
    </row>
    <row r="895381" spans="40:40">
      <c r="AN895381" s="359"/>
    </row>
    <row r="895441" spans="40:40">
      <c r="AN895441" s="359"/>
    </row>
    <row r="895501" spans="40:40">
      <c r="AN895501" s="359"/>
    </row>
    <row r="895561" spans="40:40">
      <c r="AN895561" s="359"/>
    </row>
    <row r="895621" spans="40:40">
      <c r="AN895621" s="359"/>
    </row>
    <row r="895681" spans="40:40">
      <c r="AN895681" s="359"/>
    </row>
    <row r="895741" spans="40:40">
      <c r="AN895741" s="359"/>
    </row>
    <row r="895801" spans="40:40">
      <c r="AN895801" s="359"/>
    </row>
    <row r="895861" spans="40:40">
      <c r="AN895861" s="359"/>
    </row>
    <row r="895921" spans="40:40">
      <c r="AN895921" s="359"/>
    </row>
    <row r="895981" spans="40:40">
      <c r="AN895981" s="359"/>
    </row>
    <row r="896041" spans="40:40">
      <c r="AN896041" s="359"/>
    </row>
    <row r="896101" spans="40:40">
      <c r="AN896101" s="359"/>
    </row>
    <row r="896161" spans="40:40">
      <c r="AN896161" s="359"/>
    </row>
    <row r="896221" spans="40:40">
      <c r="AN896221" s="359"/>
    </row>
    <row r="896281" spans="40:40">
      <c r="AN896281" s="359"/>
    </row>
    <row r="896341" spans="40:40">
      <c r="AN896341" s="359"/>
    </row>
    <row r="896401" spans="40:40">
      <c r="AN896401" s="359"/>
    </row>
    <row r="896461" spans="40:40">
      <c r="AN896461" s="359"/>
    </row>
    <row r="896521" spans="40:40">
      <c r="AN896521" s="359"/>
    </row>
    <row r="896581" spans="40:40">
      <c r="AN896581" s="359"/>
    </row>
    <row r="896641" spans="40:40">
      <c r="AN896641" s="359"/>
    </row>
    <row r="896701" spans="40:40">
      <c r="AN896701" s="359"/>
    </row>
    <row r="896761" spans="40:40">
      <c r="AN896761" s="359"/>
    </row>
    <row r="896821" spans="40:40">
      <c r="AN896821" s="359"/>
    </row>
    <row r="896881" spans="40:40">
      <c r="AN896881" s="359"/>
    </row>
    <row r="896941" spans="40:40">
      <c r="AN896941" s="359"/>
    </row>
    <row r="897001" spans="40:40">
      <c r="AN897001" s="359"/>
    </row>
    <row r="897061" spans="40:40">
      <c r="AN897061" s="359"/>
    </row>
    <row r="897121" spans="40:40">
      <c r="AN897121" s="359"/>
    </row>
    <row r="897181" spans="40:40">
      <c r="AN897181" s="359"/>
    </row>
    <row r="897241" spans="40:40">
      <c r="AN897241" s="359"/>
    </row>
    <row r="897301" spans="40:40">
      <c r="AN897301" s="359"/>
    </row>
    <row r="897361" spans="40:40">
      <c r="AN897361" s="359"/>
    </row>
    <row r="897421" spans="40:40">
      <c r="AN897421" s="359"/>
    </row>
    <row r="897481" spans="40:40">
      <c r="AN897481" s="359"/>
    </row>
    <row r="897541" spans="40:40">
      <c r="AN897541" s="359"/>
    </row>
    <row r="897601" spans="40:40">
      <c r="AN897601" s="359"/>
    </row>
    <row r="897661" spans="40:40">
      <c r="AN897661" s="359"/>
    </row>
    <row r="897721" spans="40:40">
      <c r="AN897721" s="359"/>
    </row>
    <row r="897781" spans="40:40">
      <c r="AN897781" s="359"/>
    </row>
    <row r="897841" spans="40:40">
      <c r="AN897841" s="359"/>
    </row>
    <row r="897901" spans="40:40">
      <c r="AN897901" s="359"/>
    </row>
    <row r="897961" spans="40:40">
      <c r="AN897961" s="359"/>
    </row>
    <row r="898021" spans="40:40">
      <c r="AN898021" s="359"/>
    </row>
    <row r="898081" spans="40:40">
      <c r="AN898081" s="359"/>
    </row>
    <row r="898141" spans="40:40">
      <c r="AN898141" s="359"/>
    </row>
    <row r="898201" spans="40:40">
      <c r="AN898201" s="359"/>
    </row>
    <row r="898261" spans="40:40">
      <c r="AN898261" s="359"/>
    </row>
    <row r="898321" spans="40:40">
      <c r="AN898321" s="359"/>
    </row>
    <row r="898381" spans="40:40">
      <c r="AN898381" s="359"/>
    </row>
    <row r="898441" spans="40:40">
      <c r="AN898441" s="359"/>
    </row>
    <row r="898501" spans="40:40">
      <c r="AN898501" s="359"/>
    </row>
    <row r="898561" spans="40:40">
      <c r="AN898561" s="359"/>
    </row>
    <row r="898621" spans="40:40">
      <c r="AN898621" s="359"/>
    </row>
    <row r="898681" spans="40:40">
      <c r="AN898681" s="359"/>
    </row>
    <row r="898741" spans="40:40">
      <c r="AN898741" s="359"/>
    </row>
    <row r="898801" spans="40:40">
      <c r="AN898801" s="359"/>
    </row>
    <row r="898861" spans="40:40">
      <c r="AN898861" s="359"/>
    </row>
    <row r="898921" spans="40:40">
      <c r="AN898921" s="359"/>
    </row>
    <row r="898981" spans="40:40">
      <c r="AN898981" s="359"/>
    </row>
    <row r="899041" spans="40:40">
      <c r="AN899041" s="359"/>
    </row>
    <row r="899101" spans="40:40">
      <c r="AN899101" s="359"/>
    </row>
    <row r="899161" spans="40:40">
      <c r="AN899161" s="359"/>
    </row>
    <row r="899221" spans="40:40">
      <c r="AN899221" s="359"/>
    </row>
    <row r="899281" spans="40:40">
      <c r="AN899281" s="359"/>
    </row>
    <row r="899341" spans="40:40">
      <c r="AN899341" s="359"/>
    </row>
    <row r="899401" spans="40:40">
      <c r="AN899401" s="359"/>
    </row>
    <row r="899461" spans="40:40">
      <c r="AN899461" s="359"/>
    </row>
    <row r="899521" spans="40:40">
      <c r="AN899521" s="359"/>
    </row>
    <row r="899581" spans="40:40">
      <c r="AN899581" s="359"/>
    </row>
    <row r="899641" spans="40:40">
      <c r="AN899641" s="359"/>
    </row>
    <row r="899701" spans="40:40">
      <c r="AN899701" s="359"/>
    </row>
    <row r="899761" spans="40:40">
      <c r="AN899761" s="359"/>
    </row>
    <row r="899821" spans="40:40">
      <c r="AN899821" s="359"/>
    </row>
    <row r="899881" spans="40:40">
      <c r="AN899881" s="359"/>
    </row>
    <row r="899941" spans="40:40">
      <c r="AN899941" s="359"/>
    </row>
    <row r="900001" spans="40:40">
      <c r="AN900001" s="359"/>
    </row>
    <row r="900061" spans="40:40">
      <c r="AN900061" s="359"/>
    </row>
    <row r="900121" spans="40:40">
      <c r="AN900121" s="359"/>
    </row>
    <row r="900181" spans="40:40">
      <c r="AN900181" s="359"/>
    </row>
    <row r="900241" spans="40:40">
      <c r="AN900241" s="359"/>
    </row>
    <row r="900301" spans="40:40">
      <c r="AN900301" s="359"/>
    </row>
    <row r="900361" spans="40:40">
      <c r="AN900361" s="359"/>
    </row>
    <row r="900421" spans="40:40">
      <c r="AN900421" s="359"/>
    </row>
    <row r="900481" spans="40:40">
      <c r="AN900481" s="359"/>
    </row>
    <row r="900541" spans="40:40">
      <c r="AN900541" s="359"/>
    </row>
    <row r="900601" spans="40:40">
      <c r="AN900601" s="359"/>
    </row>
    <row r="900661" spans="40:40">
      <c r="AN900661" s="359"/>
    </row>
    <row r="900721" spans="40:40">
      <c r="AN900721" s="359"/>
    </row>
    <row r="900781" spans="40:40">
      <c r="AN900781" s="359"/>
    </row>
    <row r="900841" spans="40:40">
      <c r="AN900841" s="359"/>
    </row>
    <row r="900901" spans="40:40">
      <c r="AN900901" s="359"/>
    </row>
    <row r="900961" spans="40:40">
      <c r="AN900961" s="359"/>
    </row>
    <row r="901021" spans="40:40">
      <c r="AN901021" s="359"/>
    </row>
    <row r="901081" spans="40:40">
      <c r="AN901081" s="359"/>
    </row>
    <row r="901141" spans="40:40">
      <c r="AN901141" s="359"/>
    </row>
    <row r="901201" spans="40:40">
      <c r="AN901201" s="359"/>
    </row>
    <row r="901261" spans="40:40">
      <c r="AN901261" s="359"/>
    </row>
    <row r="901321" spans="40:40">
      <c r="AN901321" s="359"/>
    </row>
    <row r="901381" spans="40:40">
      <c r="AN901381" s="359"/>
    </row>
    <row r="901441" spans="40:40">
      <c r="AN901441" s="359"/>
    </row>
    <row r="901501" spans="40:40">
      <c r="AN901501" s="359"/>
    </row>
    <row r="901561" spans="40:40">
      <c r="AN901561" s="359"/>
    </row>
    <row r="901621" spans="40:40">
      <c r="AN901621" s="359"/>
    </row>
    <row r="901681" spans="40:40">
      <c r="AN901681" s="359"/>
    </row>
    <row r="901741" spans="40:40">
      <c r="AN901741" s="359"/>
    </row>
    <row r="901801" spans="40:40">
      <c r="AN901801" s="359"/>
    </row>
    <row r="901861" spans="40:40">
      <c r="AN901861" s="359"/>
    </row>
    <row r="901921" spans="40:40">
      <c r="AN901921" s="359"/>
    </row>
    <row r="901981" spans="40:40">
      <c r="AN901981" s="359"/>
    </row>
    <row r="902041" spans="40:40">
      <c r="AN902041" s="359"/>
    </row>
    <row r="902101" spans="40:40">
      <c r="AN902101" s="359"/>
    </row>
    <row r="902161" spans="40:40">
      <c r="AN902161" s="359"/>
    </row>
    <row r="902221" spans="40:40">
      <c r="AN902221" s="359"/>
    </row>
    <row r="902281" spans="40:40">
      <c r="AN902281" s="359"/>
    </row>
    <row r="902341" spans="40:40">
      <c r="AN902341" s="359"/>
    </row>
    <row r="902401" spans="40:40">
      <c r="AN902401" s="359"/>
    </row>
    <row r="902461" spans="40:40">
      <c r="AN902461" s="359"/>
    </row>
    <row r="902521" spans="40:40">
      <c r="AN902521" s="359"/>
    </row>
    <row r="902581" spans="40:40">
      <c r="AN902581" s="359"/>
    </row>
    <row r="902641" spans="40:40">
      <c r="AN902641" s="359"/>
    </row>
    <row r="902701" spans="40:40">
      <c r="AN902701" s="359"/>
    </row>
    <row r="902761" spans="40:40">
      <c r="AN902761" s="359"/>
    </row>
    <row r="902821" spans="40:40">
      <c r="AN902821" s="359"/>
    </row>
    <row r="902881" spans="40:40">
      <c r="AN902881" s="359"/>
    </row>
    <row r="902941" spans="40:40">
      <c r="AN902941" s="359"/>
    </row>
    <row r="903001" spans="40:40">
      <c r="AN903001" s="359"/>
    </row>
    <row r="903061" spans="40:40">
      <c r="AN903061" s="359"/>
    </row>
    <row r="903121" spans="40:40">
      <c r="AN903121" s="359"/>
    </row>
    <row r="903181" spans="40:40">
      <c r="AN903181" s="359"/>
    </row>
    <row r="903241" spans="40:40">
      <c r="AN903241" s="359"/>
    </row>
    <row r="903301" spans="40:40">
      <c r="AN903301" s="359"/>
    </row>
    <row r="903361" spans="40:40">
      <c r="AN903361" s="359"/>
    </row>
    <row r="903421" spans="40:40">
      <c r="AN903421" s="359"/>
    </row>
    <row r="903481" spans="40:40">
      <c r="AN903481" s="359"/>
    </row>
    <row r="903541" spans="40:40">
      <c r="AN903541" s="359"/>
    </row>
    <row r="903601" spans="40:40">
      <c r="AN903601" s="359"/>
    </row>
    <row r="903661" spans="40:40">
      <c r="AN903661" s="359"/>
    </row>
    <row r="903721" spans="40:40">
      <c r="AN903721" s="359"/>
    </row>
    <row r="903781" spans="40:40">
      <c r="AN903781" s="359"/>
    </row>
    <row r="903841" spans="40:40">
      <c r="AN903841" s="359"/>
    </row>
    <row r="903901" spans="40:40">
      <c r="AN903901" s="359"/>
    </row>
    <row r="903961" spans="40:40">
      <c r="AN903961" s="359"/>
    </row>
    <row r="904021" spans="40:40">
      <c r="AN904021" s="359"/>
    </row>
    <row r="904081" spans="40:40">
      <c r="AN904081" s="359"/>
    </row>
    <row r="904141" spans="40:40">
      <c r="AN904141" s="359"/>
    </row>
    <row r="904201" spans="40:40">
      <c r="AN904201" s="359"/>
    </row>
    <row r="904261" spans="40:40">
      <c r="AN904261" s="359"/>
    </row>
    <row r="904321" spans="40:40">
      <c r="AN904321" s="359"/>
    </row>
    <row r="904381" spans="40:40">
      <c r="AN904381" s="359"/>
    </row>
    <row r="904441" spans="40:40">
      <c r="AN904441" s="359"/>
    </row>
    <row r="904501" spans="40:40">
      <c r="AN904501" s="359"/>
    </row>
    <row r="904561" spans="40:40">
      <c r="AN904561" s="359"/>
    </row>
    <row r="904621" spans="40:40">
      <c r="AN904621" s="359"/>
    </row>
    <row r="904681" spans="40:40">
      <c r="AN904681" s="359"/>
    </row>
    <row r="904741" spans="40:40">
      <c r="AN904741" s="359"/>
    </row>
    <row r="904801" spans="40:40">
      <c r="AN904801" s="359"/>
    </row>
    <row r="904861" spans="40:40">
      <c r="AN904861" s="359"/>
    </row>
    <row r="904921" spans="40:40">
      <c r="AN904921" s="359"/>
    </row>
    <row r="904981" spans="40:40">
      <c r="AN904981" s="359"/>
    </row>
    <row r="905041" spans="40:40">
      <c r="AN905041" s="359"/>
    </row>
    <row r="905101" spans="40:40">
      <c r="AN905101" s="359"/>
    </row>
    <row r="905161" spans="40:40">
      <c r="AN905161" s="359"/>
    </row>
    <row r="905221" spans="40:40">
      <c r="AN905221" s="359"/>
    </row>
    <row r="905281" spans="40:40">
      <c r="AN905281" s="359"/>
    </row>
    <row r="905341" spans="40:40">
      <c r="AN905341" s="359"/>
    </row>
    <row r="905401" spans="40:40">
      <c r="AN905401" s="359"/>
    </row>
    <row r="905461" spans="40:40">
      <c r="AN905461" s="359"/>
    </row>
    <row r="905521" spans="40:40">
      <c r="AN905521" s="359"/>
    </row>
    <row r="905581" spans="40:40">
      <c r="AN905581" s="359"/>
    </row>
    <row r="905641" spans="40:40">
      <c r="AN905641" s="359"/>
    </row>
    <row r="905701" spans="40:40">
      <c r="AN905701" s="359"/>
    </row>
    <row r="905761" spans="40:40">
      <c r="AN905761" s="359"/>
    </row>
    <row r="905821" spans="40:40">
      <c r="AN905821" s="359"/>
    </row>
    <row r="905881" spans="40:40">
      <c r="AN905881" s="359"/>
    </row>
    <row r="905941" spans="40:40">
      <c r="AN905941" s="359"/>
    </row>
    <row r="906001" spans="40:40">
      <c r="AN906001" s="359"/>
    </row>
    <row r="906061" spans="40:40">
      <c r="AN906061" s="359"/>
    </row>
    <row r="906121" spans="40:40">
      <c r="AN906121" s="359"/>
    </row>
    <row r="906181" spans="40:40">
      <c r="AN906181" s="359"/>
    </row>
    <row r="906241" spans="40:40">
      <c r="AN906241" s="359"/>
    </row>
    <row r="906301" spans="40:40">
      <c r="AN906301" s="359"/>
    </row>
    <row r="906361" spans="40:40">
      <c r="AN906361" s="359"/>
    </row>
    <row r="906421" spans="40:40">
      <c r="AN906421" s="359"/>
    </row>
    <row r="906481" spans="40:40">
      <c r="AN906481" s="359"/>
    </row>
    <row r="906541" spans="40:40">
      <c r="AN906541" s="359"/>
    </row>
    <row r="906601" spans="40:40">
      <c r="AN906601" s="359"/>
    </row>
    <row r="906661" spans="40:40">
      <c r="AN906661" s="359"/>
    </row>
    <row r="906721" spans="40:40">
      <c r="AN906721" s="359"/>
    </row>
    <row r="906781" spans="40:40">
      <c r="AN906781" s="359"/>
    </row>
    <row r="906841" spans="40:40">
      <c r="AN906841" s="359"/>
    </row>
    <row r="906901" spans="40:40">
      <c r="AN906901" s="359"/>
    </row>
    <row r="906961" spans="40:40">
      <c r="AN906961" s="359"/>
    </row>
    <row r="907021" spans="40:40">
      <c r="AN907021" s="359"/>
    </row>
    <row r="907081" spans="40:40">
      <c r="AN907081" s="359"/>
    </row>
    <row r="907141" spans="40:40">
      <c r="AN907141" s="359"/>
    </row>
    <row r="907201" spans="40:40">
      <c r="AN907201" s="359"/>
    </row>
    <row r="907261" spans="40:40">
      <c r="AN907261" s="359"/>
    </row>
    <row r="907321" spans="40:40">
      <c r="AN907321" s="359"/>
    </row>
    <row r="907381" spans="40:40">
      <c r="AN907381" s="359"/>
    </row>
    <row r="907441" spans="40:40">
      <c r="AN907441" s="359"/>
    </row>
    <row r="907501" spans="40:40">
      <c r="AN907501" s="359"/>
    </row>
    <row r="907561" spans="40:40">
      <c r="AN907561" s="359"/>
    </row>
    <row r="907621" spans="40:40">
      <c r="AN907621" s="359"/>
    </row>
    <row r="907681" spans="40:40">
      <c r="AN907681" s="359"/>
    </row>
    <row r="907741" spans="40:40">
      <c r="AN907741" s="359"/>
    </row>
    <row r="907801" spans="40:40">
      <c r="AN907801" s="359"/>
    </row>
    <row r="907861" spans="40:40">
      <c r="AN907861" s="359"/>
    </row>
    <row r="907921" spans="40:40">
      <c r="AN907921" s="359"/>
    </row>
    <row r="907981" spans="40:40">
      <c r="AN907981" s="359"/>
    </row>
    <row r="908041" spans="40:40">
      <c r="AN908041" s="359"/>
    </row>
    <row r="908101" spans="40:40">
      <c r="AN908101" s="359"/>
    </row>
    <row r="908161" spans="40:40">
      <c r="AN908161" s="359"/>
    </row>
    <row r="908221" spans="40:40">
      <c r="AN908221" s="359"/>
    </row>
    <row r="908281" spans="40:40">
      <c r="AN908281" s="359"/>
    </row>
    <row r="908341" spans="40:40">
      <c r="AN908341" s="359"/>
    </row>
    <row r="908401" spans="40:40">
      <c r="AN908401" s="359"/>
    </row>
    <row r="908461" spans="40:40">
      <c r="AN908461" s="359"/>
    </row>
    <row r="908521" spans="40:40">
      <c r="AN908521" s="359"/>
    </row>
    <row r="908581" spans="40:40">
      <c r="AN908581" s="359"/>
    </row>
    <row r="908641" spans="40:40">
      <c r="AN908641" s="359"/>
    </row>
    <row r="908701" spans="40:40">
      <c r="AN908701" s="359"/>
    </row>
    <row r="908761" spans="40:40">
      <c r="AN908761" s="359"/>
    </row>
    <row r="908821" spans="40:40">
      <c r="AN908821" s="359"/>
    </row>
    <row r="908881" spans="40:40">
      <c r="AN908881" s="359"/>
    </row>
    <row r="908941" spans="40:40">
      <c r="AN908941" s="359"/>
    </row>
    <row r="909001" spans="40:40">
      <c r="AN909001" s="359"/>
    </row>
    <row r="909061" spans="40:40">
      <c r="AN909061" s="359"/>
    </row>
    <row r="909121" spans="40:40">
      <c r="AN909121" s="359"/>
    </row>
    <row r="909181" spans="40:40">
      <c r="AN909181" s="359"/>
    </row>
    <row r="909241" spans="40:40">
      <c r="AN909241" s="359"/>
    </row>
    <row r="909301" spans="40:40">
      <c r="AN909301" s="359"/>
    </row>
    <row r="909361" spans="40:40">
      <c r="AN909361" s="359"/>
    </row>
    <row r="909421" spans="40:40">
      <c r="AN909421" s="359"/>
    </row>
    <row r="909481" spans="40:40">
      <c r="AN909481" s="359"/>
    </row>
    <row r="909541" spans="40:40">
      <c r="AN909541" s="359"/>
    </row>
    <row r="909601" spans="40:40">
      <c r="AN909601" s="359"/>
    </row>
    <row r="909661" spans="40:40">
      <c r="AN909661" s="359"/>
    </row>
    <row r="909721" spans="40:40">
      <c r="AN909721" s="359"/>
    </row>
    <row r="909781" spans="40:40">
      <c r="AN909781" s="359"/>
    </row>
    <row r="909841" spans="40:40">
      <c r="AN909841" s="359"/>
    </row>
    <row r="909901" spans="40:40">
      <c r="AN909901" s="359"/>
    </row>
    <row r="909961" spans="40:40">
      <c r="AN909961" s="359"/>
    </row>
    <row r="910021" spans="40:40">
      <c r="AN910021" s="359"/>
    </row>
    <row r="910081" spans="40:40">
      <c r="AN910081" s="359"/>
    </row>
    <row r="910141" spans="40:40">
      <c r="AN910141" s="359"/>
    </row>
    <row r="910201" spans="40:40">
      <c r="AN910201" s="359"/>
    </row>
    <row r="910261" spans="40:40">
      <c r="AN910261" s="359"/>
    </row>
    <row r="910321" spans="40:40">
      <c r="AN910321" s="359"/>
    </row>
    <row r="910381" spans="40:40">
      <c r="AN910381" s="359"/>
    </row>
    <row r="910441" spans="40:40">
      <c r="AN910441" s="359"/>
    </row>
    <row r="910501" spans="40:40">
      <c r="AN910501" s="359"/>
    </row>
    <row r="910561" spans="40:40">
      <c r="AN910561" s="359"/>
    </row>
    <row r="910621" spans="40:40">
      <c r="AN910621" s="359"/>
    </row>
    <row r="910681" spans="40:40">
      <c r="AN910681" s="359"/>
    </row>
    <row r="910741" spans="40:40">
      <c r="AN910741" s="359"/>
    </row>
    <row r="910801" spans="40:40">
      <c r="AN910801" s="359"/>
    </row>
    <row r="910861" spans="40:40">
      <c r="AN910861" s="359"/>
    </row>
    <row r="910921" spans="40:40">
      <c r="AN910921" s="359"/>
    </row>
    <row r="910981" spans="40:40">
      <c r="AN910981" s="359"/>
    </row>
    <row r="911041" spans="40:40">
      <c r="AN911041" s="359"/>
    </row>
    <row r="911101" spans="40:40">
      <c r="AN911101" s="359"/>
    </row>
    <row r="911161" spans="40:40">
      <c r="AN911161" s="359"/>
    </row>
    <row r="911221" spans="40:40">
      <c r="AN911221" s="359"/>
    </row>
    <row r="911281" spans="40:40">
      <c r="AN911281" s="359"/>
    </row>
    <row r="911341" spans="40:40">
      <c r="AN911341" s="359"/>
    </row>
    <row r="911401" spans="40:40">
      <c r="AN911401" s="359"/>
    </row>
    <row r="911461" spans="40:40">
      <c r="AN911461" s="359"/>
    </row>
    <row r="911521" spans="40:40">
      <c r="AN911521" s="359"/>
    </row>
    <row r="911581" spans="40:40">
      <c r="AN911581" s="359"/>
    </row>
    <row r="911641" spans="40:40">
      <c r="AN911641" s="359"/>
    </row>
    <row r="911701" spans="40:40">
      <c r="AN911701" s="359"/>
    </row>
    <row r="911761" spans="40:40">
      <c r="AN911761" s="359"/>
    </row>
    <row r="911821" spans="40:40">
      <c r="AN911821" s="359"/>
    </row>
    <row r="911881" spans="40:40">
      <c r="AN911881" s="359"/>
    </row>
    <row r="911941" spans="40:40">
      <c r="AN911941" s="359"/>
    </row>
    <row r="912001" spans="40:40">
      <c r="AN912001" s="359"/>
    </row>
    <row r="912061" spans="40:40">
      <c r="AN912061" s="359"/>
    </row>
    <row r="912121" spans="40:40">
      <c r="AN912121" s="359"/>
    </row>
    <row r="912181" spans="40:40">
      <c r="AN912181" s="359"/>
    </row>
    <row r="912241" spans="40:40">
      <c r="AN912241" s="359"/>
    </row>
    <row r="912301" spans="40:40">
      <c r="AN912301" s="359"/>
    </row>
    <row r="912361" spans="40:40">
      <c r="AN912361" s="359"/>
    </row>
    <row r="912421" spans="40:40">
      <c r="AN912421" s="359"/>
    </row>
    <row r="912481" spans="40:40">
      <c r="AN912481" s="359"/>
    </row>
    <row r="912541" spans="40:40">
      <c r="AN912541" s="359"/>
    </row>
    <row r="912601" spans="40:40">
      <c r="AN912601" s="359"/>
    </row>
    <row r="912661" spans="40:40">
      <c r="AN912661" s="359"/>
    </row>
    <row r="912721" spans="40:40">
      <c r="AN912721" s="359"/>
    </row>
    <row r="912781" spans="40:40">
      <c r="AN912781" s="359"/>
    </row>
    <row r="912841" spans="40:40">
      <c r="AN912841" s="359"/>
    </row>
    <row r="912901" spans="40:40">
      <c r="AN912901" s="359"/>
    </row>
    <row r="912961" spans="40:40">
      <c r="AN912961" s="359"/>
    </row>
    <row r="913021" spans="40:40">
      <c r="AN913021" s="359"/>
    </row>
    <row r="913081" spans="40:40">
      <c r="AN913081" s="359"/>
    </row>
    <row r="913141" spans="40:40">
      <c r="AN913141" s="359"/>
    </row>
    <row r="913201" spans="40:40">
      <c r="AN913201" s="359"/>
    </row>
    <row r="913261" spans="40:40">
      <c r="AN913261" s="359"/>
    </row>
    <row r="913321" spans="40:40">
      <c r="AN913321" s="359"/>
    </row>
    <row r="913381" spans="40:40">
      <c r="AN913381" s="359"/>
    </row>
    <row r="913441" spans="40:40">
      <c r="AN913441" s="359"/>
    </row>
    <row r="913501" spans="40:40">
      <c r="AN913501" s="359"/>
    </row>
    <row r="913561" spans="40:40">
      <c r="AN913561" s="359"/>
    </row>
    <row r="913621" spans="40:40">
      <c r="AN913621" s="359"/>
    </row>
    <row r="913681" spans="40:40">
      <c r="AN913681" s="359"/>
    </row>
    <row r="913741" spans="40:40">
      <c r="AN913741" s="359"/>
    </row>
    <row r="913801" spans="40:40">
      <c r="AN913801" s="359"/>
    </row>
    <row r="913861" spans="40:40">
      <c r="AN913861" s="359"/>
    </row>
    <row r="913921" spans="40:40">
      <c r="AN913921" s="359"/>
    </row>
    <row r="913981" spans="40:40">
      <c r="AN913981" s="359"/>
    </row>
    <row r="914041" spans="40:40">
      <c r="AN914041" s="359"/>
    </row>
    <row r="914101" spans="40:40">
      <c r="AN914101" s="359"/>
    </row>
    <row r="914161" spans="40:40">
      <c r="AN914161" s="359"/>
    </row>
    <row r="914221" spans="40:40">
      <c r="AN914221" s="359"/>
    </row>
    <row r="914281" spans="40:40">
      <c r="AN914281" s="359"/>
    </row>
    <row r="914341" spans="40:40">
      <c r="AN914341" s="359"/>
    </row>
    <row r="914401" spans="40:40">
      <c r="AN914401" s="359"/>
    </row>
    <row r="914461" spans="40:40">
      <c r="AN914461" s="359"/>
    </row>
    <row r="914521" spans="40:40">
      <c r="AN914521" s="359"/>
    </row>
    <row r="914581" spans="40:40">
      <c r="AN914581" s="359"/>
    </row>
    <row r="914641" spans="40:40">
      <c r="AN914641" s="359"/>
    </row>
    <row r="914701" spans="40:40">
      <c r="AN914701" s="359"/>
    </row>
    <row r="914761" spans="40:40">
      <c r="AN914761" s="359"/>
    </row>
    <row r="914821" spans="40:40">
      <c r="AN914821" s="359"/>
    </row>
    <row r="914881" spans="40:40">
      <c r="AN914881" s="359"/>
    </row>
    <row r="914941" spans="40:40">
      <c r="AN914941" s="359"/>
    </row>
    <row r="915001" spans="40:40">
      <c r="AN915001" s="359"/>
    </row>
    <row r="915061" spans="40:40">
      <c r="AN915061" s="359"/>
    </row>
    <row r="915121" spans="40:40">
      <c r="AN915121" s="359"/>
    </row>
    <row r="915181" spans="40:40">
      <c r="AN915181" s="359"/>
    </row>
    <row r="915241" spans="40:40">
      <c r="AN915241" s="359"/>
    </row>
    <row r="915301" spans="40:40">
      <c r="AN915301" s="359"/>
    </row>
    <row r="915361" spans="40:40">
      <c r="AN915361" s="359"/>
    </row>
    <row r="915421" spans="40:40">
      <c r="AN915421" s="359"/>
    </row>
    <row r="915481" spans="40:40">
      <c r="AN915481" s="359"/>
    </row>
    <row r="915541" spans="40:40">
      <c r="AN915541" s="359"/>
    </row>
    <row r="915601" spans="40:40">
      <c r="AN915601" s="359"/>
    </row>
    <row r="915661" spans="40:40">
      <c r="AN915661" s="359"/>
    </row>
    <row r="915721" spans="40:40">
      <c r="AN915721" s="359"/>
    </row>
    <row r="915781" spans="40:40">
      <c r="AN915781" s="359"/>
    </row>
    <row r="915841" spans="40:40">
      <c r="AN915841" s="359"/>
    </row>
    <row r="915901" spans="40:40">
      <c r="AN915901" s="359"/>
    </row>
    <row r="915961" spans="40:40">
      <c r="AN915961" s="359"/>
    </row>
    <row r="916021" spans="40:40">
      <c r="AN916021" s="359"/>
    </row>
    <row r="916081" spans="40:40">
      <c r="AN916081" s="359"/>
    </row>
    <row r="916141" spans="40:40">
      <c r="AN916141" s="359"/>
    </row>
    <row r="916201" spans="40:40">
      <c r="AN916201" s="359"/>
    </row>
    <row r="916261" spans="40:40">
      <c r="AN916261" s="359"/>
    </row>
    <row r="916321" spans="40:40">
      <c r="AN916321" s="359"/>
    </row>
    <row r="916381" spans="40:40">
      <c r="AN916381" s="359"/>
    </row>
    <row r="916441" spans="40:40">
      <c r="AN916441" s="359"/>
    </row>
    <row r="916501" spans="40:40">
      <c r="AN916501" s="359"/>
    </row>
    <row r="916561" spans="40:40">
      <c r="AN916561" s="359"/>
    </row>
    <row r="916621" spans="40:40">
      <c r="AN916621" s="359"/>
    </row>
    <row r="916681" spans="40:40">
      <c r="AN916681" s="359"/>
    </row>
    <row r="916741" spans="40:40">
      <c r="AN916741" s="359"/>
    </row>
    <row r="916801" spans="40:40">
      <c r="AN916801" s="359"/>
    </row>
    <row r="916861" spans="40:40">
      <c r="AN916861" s="359"/>
    </row>
    <row r="916921" spans="40:40">
      <c r="AN916921" s="359"/>
    </row>
    <row r="916981" spans="40:40">
      <c r="AN916981" s="359"/>
    </row>
    <row r="917041" spans="40:40">
      <c r="AN917041" s="359"/>
    </row>
    <row r="917101" spans="40:40">
      <c r="AN917101" s="359"/>
    </row>
    <row r="917161" spans="40:40">
      <c r="AN917161" s="359"/>
    </row>
    <row r="917221" spans="40:40">
      <c r="AN917221" s="359"/>
    </row>
    <row r="917281" spans="40:40">
      <c r="AN917281" s="359"/>
    </row>
    <row r="917341" spans="40:40">
      <c r="AN917341" s="359"/>
    </row>
    <row r="917401" spans="40:40">
      <c r="AN917401" s="359"/>
    </row>
    <row r="917461" spans="40:40">
      <c r="AN917461" s="359"/>
    </row>
    <row r="917521" spans="40:40">
      <c r="AN917521" s="359"/>
    </row>
    <row r="917581" spans="40:40">
      <c r="AN917581" s="359"/>
    </row>
    <row r="917641" spans="40:40">
      <c r="AN917641" s="359"/>
    </row>
    <row r="917701" spans="40:40">
      <c r="AN917701" s="359"/>
    </row>
    <row r="917761" spans="40:40">
      <c r="AN917761" s="359"/>
    </row>
    <row r="917821" spans="40:40">
      <c r="AN917821" s="359"/>
    </row>
    <row r="917881" spans="40:40">
      <c r="AN917881" s="359"/>
    </row>
    <row r="917941" spans="40:40">
      <c r="AN917941" s="359"/>
    </row>
    <row r="918001" spans="40:40">
      <c r="AN918001" s="359"/>
    </row>
    <row r="918061" spans="40:40">
      <c r="AN918061" s="359"/>
    </row>
    <row r="918121" spans="40:40">
      <c r="AN918121" s="359"/>
    </row>
    <row r="918181" spans="40:40">
      <c r="AN918181" s="359"/>
    </row>
    <row r="918241" spans="40:40">
      <c r="AN918241" s="359"/>
    </row>
    <row r="918301" spans="40:40">
      <c r="AN918301" s="359"/>
    </row>
    <row r="918361" spans="40:40">
      <c r="AN918361" s="359"/>
    </row>
    <row r="918421" spans="40:40">
      <c r="AN918421" s="359"/>
    </row>
    <row r="918481" spans="40:40">
      <c r="AN918481" s="359"/>
    </row>
    <row r="918541" spans="40:40">
      <c r="AN918541" s="359"/>
    </row>
    <row r="918601" spans="40:40">
      <c r="AN918601" s="359"/>
    </row>
    <row r="918661" spans="40:40">
      <c r="AN918661" s="359"/>
    </row>
    <row r="918721" spans="40:40">
      <c r="AN918721" s="359"/>
    </row>
    <row r="918781" spans="40:40">
      <c r="AN918781" s="359"/>
    </row>
    <row r="918841" spans="40:40">
      <c r="AN918841" s="359"/>
    </row>
    <row r="918901" spans="40:40">
      <c r="AN918901" s="359"/>
    </row>
    <row r="918961" spans="40:40">
      <c r="AN918961" s="359"/>
    </row>
    <row r="919021" spans="40:40">
      <c r="AN919021" s="359"/>
    </row>
    <row r="919081" spans="40:40">
      <c r="AN919081" s="359"/>
    </row>
    <row r="919141" spans="40:40">
      <c r="AN919141" s="359"/>
    </row>
    <row r="919201" spans="40:40">
      <c r="AN919201" s="359"/>
    </row>
    <row r="919261" spans="40:40">
      <c r="AN919261" s="359"/>
    </row>
    <row r="919321" spans="40:40">
      <c r="AN919321" s="359"/>
    </row>
    <row r="919381" spans="40:40">
      <c r="AN919381" s="359"/>
    </row>
    <row r="919441" spans="40:40">
      <c r="AN919441" s="359"/>
    </row>
    <row r="919501" spans="40:40">
      <c r="AN919501" s="359"/>
    </row>
    <row r="919561" spans="40:40">
      <c r="AN919561" s="359"/>
    </row>
    <row r="919621" spans="40:40">
      <c r="AN919621" s="359"/>
    </row>
    <row r="919681" spans="40:40">
      <c r="AN919681" s="359"/>
    </row>
    <row r="919741" spans="40:40">
      <c r="AN919741" s="359"/>
    </row>
    <row r="919801" spans="40:40">
      <c r="AN919801" s="359"/>
    </row>
    <row r="919861" spans="40:40">
      <c r="AN919861" s="359"/>
    </row>
    <row r="919921" spans="40:40">
      <c r="AN919921" s="359"/>
    </row>
    <row r="919981" spans="40:40">
      <c r="AN919981" s="359"/>
    </row>
    <row r="920041" spans="40:40">
      <c r="AN920041" s="359"/>
    </row>
    <row r="920101" spans="40:40">
      <c r="AN920101" s="359"/>
    </row>
    <row r="920161" spans="40:40">
      <c r="AN920161" s="359"/>
    </row>
    <row r="920221" spans="40:40">
      <c r="AN920221" s="359"/>
    </row>
    <row r="920281" spans="40:40">
      <c r="AN920281" s="359"/>
    </row>
    <row r="920341" spans="40:40">
      <c r="AN920341" s="359"/>
    </row>
    <row r="920401" spans="40:40">
      <c r="AN920401" s="359"/>
    </row>
    <row r="920461" spans="40:40">
      <c r="AN920461" s="359"/>
    </row>
    <row r="920521" spans="40:40">
      <c r="AN920521" s="359"/>
    </row>
    <row r="920581" spans="40:40">
      <c r="AN920581" s="359"/>
    </row>
    <row r="920641" spans="40:40">
      <c r="AN920641" s="359"/>
    </row>
    <row r="920701" spans="40:40">
      <c r="AN920701" s="359"/>
    </row>
    <row r="920761" spans="40:40">
      <c r="AN920761" s="359"/>
    </row>
    <row r="920821" spans="40:40">
      <c r="AN920821" s="359"/>
    </row>
    <row r="920881" spans="40:40">
      <c r="AN920881" s="359"/>
    </row>
    <row r="920941" spans="40:40">
      <c r="AN920941" s="359"/>
    </row>
    <row r="921001" spans="40:40">
      <c r="AN921001" s="359"/>
    </row>
    <row r="921061" spans="40:40">
      <c r="AN921061" s="359"/>
    </row>
    <row r="921121" spans="40:40">
      <c r="AN921121" s="359"/>
    </row>
    <row r="921181" spans="40:40">
      <c r="AN921181" s="359"/>
    </row>
    <row r="921241" spans="40:40">
      <c r="AN921241" s="359"/>
    </row>
    <row r="921301" spans="40:40">
      <c r="AN921301" s="359"/>
    </row>
    <row r="921361" spans="40:40">
      <c r="AN921361" s="359"/>
    </row>
    <row r="921421" spans="40:40">
      <c r="AN921421" s="359"/>
    </row>
    <row r="921481" spans="40:40">
      <c r="AN921481" s="359"/>
    </row>
    <row r="921541" spans="40:40">
      <c r="AN921541" s="359"/>
    </row>
    <row r="921601" spans="40:40">
      <c r="AN921601" s="359"/>
    </row>
    <row r="921661" spans="40:40">
      <c r="AN921661" s="359"/>
    </row>
    <row r="921721" spans="40:40">
      <c r="AN921721" s="359"/>
    </row>
    <row r="921781" spans="40:40">
      <c r="AN921781" s="359"/>
    </row>
    <row r="921841" spans="40:40">
      <c r="AN921841" s="359"/>
    </row>
    <row r="921901" spans="40:40">
      <c r="AN921901" s="359"/>
    </row>
    <row r="921961" spans="40:40">
      <c r="AN921961" s="359"/>
    </row>
    <row r="922021" spans="40:40">
      <c r="AN922021" s="359"/>
    </row>
    <row r="922081" spans="40:40">
      <c r="AN922081" s="359"/>
    </row>
    <row r="922141" spans="40:40">
      <c r="AN922141" s="359"/>
    </row>
    <row r="922201" spans="40:40">
      <c r="AN922201" s="359"/>
    </row>
    <row r="922261" spans="40:40">
      <c r="AN922261" s="359"/>
    </row>
    <row r="922321" spans="40:40">
      <c r="AN922321" s="359"/>
    </row>
    <row r="922381" spans="40:40">
      <c r="AN922381" s="359"/>
    </row>
    <row r="922441" spans="40:40">
      <c r="AN922441" s="359"/>
    </row>
    <row r="922501" spans="40:40">
      <c r="AN922501" s="359"/>
    </row>
    <row r="922561" spans="40:40">
      <c r="AN922561" s="359"/>
    </row>
    <row r="922621" spans="40:40">
      <c r="AN922621" s="359"/>
    </row>
    <row r="922681" spans="40:40">
      <c r="AN922681" s="359"/>
    </row>
    <row r="922741" spans="40:40">
      <c r="AN922741" s="359"/>
    </row>
    <row r="922801" spans="40:40">
      <c r="AN922801" s="359"/>
    </row>
    <row r="922861" spans="40:40">
      <c r="AN922861" s="359"/>
    </row>
    <row r="922921" spans="40:40">
      <c r="AN922921" s="359"/>
    </row>
    <row r="922981" spans="40:40">
      <c r="AN922981" s="359"/>
    </row>
    <row r="923041" spans="40:40">
      <c r="AN923041" s="359"/>
    </row>
    <row r="923101" spans="40:40">
      <c r="AN923101" s="359"/>
    </row>
    <row r="923161" spans="40:40">
      <c r="AN923161" s="359"/>
    </row>
    <row r="923221" spans="40:40">
      <c r="AN923221" s="359"/>
    </row>
    <row r="923281" spans="40:40">
      <c r="AN923281" s="359"/>
    </row>
    <row r="923341" spans="40:40">
      <c r="AN923341" s="359"/>
    </row>
    <row r="923401" spans="40:40">
      <c r="AN923401" s="359"/>
    </row>
    <row r="923461" spans="40:40">
      <c r="AN923461" s="359"/>
    </row>
    <row r="923521" spans="40:40">
      <c r="AN923521" s="359"/>
    </row>
    <row r="923581" spans="40:40">
      <c r="AN923581" s="359"/>
    </row>
    <row r="923641" spans="40:40">
      <c r="AN923641" s="359"/>
    </row>
    <row r="923701" spans="40:40">
      <c r="AN923701" s="359"/>
    </row>
    <row r="923761" spans="40:40">
      <c r="AN923761" s="359"/>
    </row>
    <row r="923821" spans="40:40">
      <c r="AN923821" s="359"/>
    </row>
    <row r="923881" spans="40:40">
      <c r="AN923881" s="359"/>
    </row>
    <row r="923941" spans="40:40">
      <c r="AN923941" s="359"/>
    </row>
    <row r="924001" spans="40:40">
      <c r="AN924001" s="359"/>
    </row>
    <row r="924061" spans="40:40">
      <c r="AN924061" s="359"/>
    </row>
    <row r="924121" spans="40:40">
      <c r="AN924121" s="359"/>
    </row>
    <row r="924181" spans="40:40">
      <c r="AN924181" s="359"/>
    </row>
    <row r="924241" spans="40:40">
      <c r="AN924241" s="359"/>
    </row>
    <row r="924301" spans="40:40">
      <c r="AN924301" s="359"/>
    </row>
    <row r="924361" spans="40:40">
      <c r="AN924361" s="359"/>
    </row>
    <row r="924421" spans="40:40">
      <c r="AN924421" s="359"/>
    </row>
    <row r="924481" spans="40:40">
      <c r="AN924481" s="359"/>
    </row>
    <row r="924541" spans="40:40">
      <c r="AN924541" s="359"/>
    </row>
    <row r="924601" spans="40:40">
      <c r="AN924601" s="359"/>
    </row>
    <row r="924661" spans="40:40">
      <c r="AN924661" s="359"/>
    </row>
    <row r="924721" spans="40:40">
      <c r="AN924721" s="359"/>
    </row>
    <row r="924781" spans="40:40">
      <c r="AN924781" s="359"/>
    </row>
    <row r="924841" spans="40:40">
      <c r="AN924841" s="359"/>
    </row>
    <row r="924901" spans="40:40">
      <c r="AN924901" s="359"/>
    </row>
    <row r="924961" spans="40:40">
      <c r="AN924961" s="359"/>
    </row>
    <row r="925021" spans="40:40">
      <c r="AN925021" s="359"/>
    </row>
    <row r="925081" spans="40:40">
      <c r="AN925081" s="359"/>
    </row>
    <row r="925141" spans="40:40">
      <c r="AN925141" s="359"/>
    </row>
    <row r="925201" spans="40:40">
      <c r="AN925201" s="359"/>
    </row>
    <row r="925261" spans="40:40">
      <c r="AN925261" s="359"/>
    </row>
    <row r="925321" spans="40:40">
      <c r="AN925321" s="359"/>
    </row>
    <row r="925381" spans="40:40">
      <c r="AN925381" s="359"/>
    </row>
    <row r="925441" spans="40:40">
      <c r="AN925441" s="359"/>
    </row>
    <row r="925501" spans="40:40">
      <c r="AN925501" s="359"/>
    </row>
    <row r="925561" spans="40:40">
      <c r="AN925561" s="359"/>
    </row>
    <row r="925621" spans="40:40">
      <c r="AN925621" s="359"/>
    </row>
    <row r="925681" spans="40:40">
      <c r="AN925681" s="359"/>
    </row>
    <row r="925741" spans="40:40">
      <c r="AN925741" s="359"/>
    </row>
    <row r="925801" spans="40:40">
      <c r="AN925801" s="359"/>
    </row>
    <row r="925861" spans="40:40">
      <c r="AN925861" s="359"/>
    </row>
    <row r="925921" spans="40:40">
      <c r="AN925921" s="359"/>
    </row>
    <row r="925981" spans="40:40">
      <c r="AN925981" s="359"/>
    </row>
    <row r="926041" spans="40:40">
      <c r="AN926041" s="359"/>
    </row>
    <row r="926101" spans="40:40">
      <c r="AN926101" s="359"/>
    </row>
    <row r="926161" spans="40:40">
      <c r="AN926161" s="359"/>
    </row>
    <row r="926221" spans="40:40">
      <c r="AN926221" s="359"/>
    </row>
    <row r="926281" spans="40:40">
      <c r="AN926281" s="359"/>
    </row>
    <row r="926341" spans="40:40">
      <c r="AN926341" s="359"/>
    </row>
    <row r="926401" spans="40:40">
      <c r="AN926401" s="359"/>
    </row>
    <row r="926461" spans="40:40">
      <c r="AN926461" s="359"/>
    </row>
    <row r="926521" spans="40:40">
      <c r="AN926521" s="359"/>
    </row>
    <row r="926581" spans="40:40">
      <c r="AN926581" s="359"/>
    </row>
    <row r="926641" spans="40:40">
      <c r="AN926641" s="359"/>
    </row>
    <row r="926701" spans="40:40">
      <c r="AN926701" s="359"/>
    </row>
    <row r="926761" spans="40:40">
      <c r="AN926761" s="359"/>
    </row>
    <row r="926821" spans="40:40">
      <c r="AN926821" s="359"/>
    </row>
    <row r="926881" spans="40:40">
      <c r="AN926881" s="359"/>
    </row>
    <row r="926941" spans="40:40">
      <c r="AN926941" s="359"/>
    </row>
    <row r="927001" spans="40:40">
      <c r="AN927001" s="359"/>
    </row>
    <row r="927061" spans="40:40">
      <c r="AN927061" s="359"/>
    </row>
    <row r="927121" spans="40:40">
      <c r="AN927121" s="359"/>
    </row>
    <row r="927181" spans="40:40">
      <c r="AN927181" s="359"/>
    </row>
    <row r="927241" spans="40:40">
      <c r="AN927241" s="359"/>
    </row>
    <row r="927301" spans="40:40">
      <c r="AN927301" s="359"/>
    </row>
    <row r="927361" spans="40:40">
      <c r="AN927361" s="359"/>
    </row>
    <row r="927421" spans="40:40">
      <c r="AN927421" s="359"/>
    </row>
    <row r="927481" spans="40:40">
      <c r="AN927481" s="359"/>
    </row>
    <row r="927541" spans="40:40">
      <c r="AN927541" s="359"/>
    </row>
    <row r="927601" spans="40:40">
      <c r="AN927601" s="359"/>
    </row>
    <row r="927661" spans="40:40">
      <c r="AN927661" s="359"/>
    </row>
    <row r="927721" spans="40:40">
      <c r="AN927721" s="359"/>
    </row>
    <row r="927781" spans="40:40">
      <c r="AN927781" s="359"/>
    </row>
    <row r="927841" spans="40:40">
      <c r="AN927841" s="359"/>
    </row>
    <row r="927901" spans="40:40">
      <c r="AN927901" s="359"/>
    </row>
    <row r="927961" spans="40:40">
      <c r="AN927961" s="359"/>
    </row>
    <row r="928021" spans="40:40">
      <c r="AN928021" s="359"/>
    </row>
    <row r="928081" spans="40:40">
      <c r="AN928081" s="359"/>
    </row>
    <row r="928141" spans="40:40">
      <c r="AN928141" s="359"/>
    </row>
    <row r="928201" spans="40:40">
      <c r="AN928201" s="359"/>
    </row>
    <row r="928261" spans="40:40">
      <c r="AN928261" s="359"/>
    </row>
    <row r="928321" spans="40:40">
      <c r="AN928321" s="359"/>
    </row>
    <row r="928381" spans="40:40">
      <c r="AN928381" s="359"/>
    </row>
    <row r="928441" spans="40:40">
      <c r="AN928441" s="359"/>
    </row>
    <row r="928501" spans="40:40">
      <c r="AN928501" s="359"/>
    </row>
    <row r="928561" spans="40:40">
      <c r="AN928561" s="359"/>
    </row>
    <row r="928621" spans="40:40">
      <c r="AN928621" s="359"/>
    </row>
    <row r="928681" spans="40:40">
      <c r="AN928681" s="359"/>
    </row>
    <row r="928741" spans="40:40">
      <c r="AN928741" s="359"/>
    </row>
    <row r="928801" spans="40:40">
      <c r="AN928801" s="359"/>
    </row>
    <row r="928861" spans="40:40">
      <c r="AN928861" s="359"/>
    </row>
    <row r="928921" spans="40:40">
      <c r="AN928921" s="359"/>
    </row>
    <row r="928981" spans="40:40">
      <c r="AN928981" s="359"/>
    </row>
    <row r="929041" spans="40:40">
      <c r="AN929041" s="359"/>
    </row>
    <row r="929101" spans="40:40">
      <c r="AN929101" s="359"/>
    </row>
    <row r="929161" spans="40:40">
      <c r="AN929161" s="359"/>
    </row>
    <row r="929221" spans="40:40">
      <c r="AN929221" s="359"/>
    </row>
    <row r="929281" spans="40:40">
      <c r="AN929281" s="359"/>
    </row>
    <row r="929341" spans="40:40">
      <c r="AN929341" s="359"/>
    </row>
    <row r="929401" spans="40:40">
      <c r="AN929401" s="359"/>
    </row>
    <row r="929461" spans="40:40">
      <c r="AN929461" s="359"/>
    </row>
    <row r="929521" spans="40:40">
      <c r="AN929521" s="359"/>
    </row>
    <row r="929581" spans="40:40">
      <c r="AN929581" s="359"/>
    </row>
    <row r="929641" spans="40:40">
      <c r="AN929641" s="359"/>
    </row>
    <row r="929701" spans="40:40">
      <c r="AN929701" s="359"/>
    </row>
    <row r="929761" spans="40:40">
      <c r="AN929761" s="359"/>
    </row>
    <row r="929821" spans="40:40">
      <c r="AN929821" s="359"/>
    </row>
    <row r="929881" spans="40:40">
      <c r="AN929881" s="359"/>
    </row>
    <row r="929941" spans="40:40">
      <c r="AN929941" s="359"/>
    </row>
    <row r="930001" spans="40:40">
      <c r="AN930001" s="359"/>
    </row>
    <row r="930061" spans="40:40">
      <c r="AN930061" s="359"/>
    </row>
    <row r="930121" spans="40:40">
      <c r="AN930121" s="359"/>
    </row>
    <row r="930181" spans="40:40">
      <c r="AN930181" s="359"/>
    </row>
    <row r="930241" spans="40:40">
      <c r="AN930241" s="359"/>
    </row>
    <row r="930301" spans="40:40">
      <c r="AN930301" s="359"/>
    </row>
    <row r="930361" spans="40:40">
      <c r="AN930361" s="359"/>
    </row>
    <row r="930421" spans="40:40">
      <c r="AN930421" s="359"/>
    </row>
    <row r="930481" spans="40:40">
      <c r="AN930481" s="359"/>
    </row>
    <row r="930541" spans="40:40">
      <c r="AN930541" s="359"/>
    </row>
    <row r="930601" spans="40:40">
      <c r="AN930601" s="359"/>
    </row>
    <row r="930661" spans="40:40">
      <c r="AN930661" s="359"/>
    </row>
    <row r="930721" spans="40:40">
      <c r="AN930721" s="359"/>
    </row>
    <row r="930781" spans="40:40">
      <c r="AN930781" s="359"/>
    </row>
    <row r="930841" spans="40:40">
      <c r="AN930841" s="359"/>
    </row>
    <row r="930901" spans="40:40">
      <c r="AN930901" s="359"/>
    </row>
    <row r="930961" spans="40:40">
      <c r="AN930961" s="359"/>
    </row>
    <row r="931021" spans="40:40">
      <c r="AN931021" s="359"/>
    </row>
    <row r="931081" spans="40:40">
      <c r="AN931081" s="359"/>
    </row>
    <row r="931141" spans="40:40">
      <c r="AN931141" s="359"/>
    </row>
    <row r="931201" spans="40:40">
      <c r="AN931201" s="359"/>
    </row>
    <row r="931261" spans="40:40">
      <c r="AN931261" s="359"/>
    </row>
    <row r="931321" spans="40:40">
      <c r="AN931321" s="359"/>
    </row>
    <row r="931381" spans="40:40">
      <c r="AN931381" s="359"/>
    </row>
    <row r="931441" spans="40:40">
      <c r="AN931441" s="359"/>
    </row>
    <row r="931501" spans="40:40">
      <c r="AN931501" s="359"/>
    </row>
    <row r="931561" spans="40:40">
      <c r="AN931561" s="359"/>
    </row>
    <row r="931621" spans="40:40">
      <c r="AN931621" s="359"/>
    </row>
    <row r="931681" spans="40:40">
      <c r="AN931681" s="359"/>
    </row>
    <row r="931741" spans="40:40">
      <c r="AN931741" s="359"/>
    </row>
    <row r="931801" spans="40:40">
      <c r="AN931801" s="359"/>
    </row>
    <row r="931861" spans="40:40">
      <c r="AN931861" s="359"/>
    </row>
    <row r="931921" spans="40:40">
      <c r="AN931921" s="359"/>
    </row>
    <row r="931981" spans="40:40">
      <c r="AN931981" s="359"/>
    </row>
    <row r="932041" spans="40:40">
      <c r="AN932041" s="359"/>
    </row>
    <row r="932101" spans="40:40">
      <c r="AN932101" s="359"/>
    </row>
    <row r="932161" spans="40:40">
      <c r="AN932161" s="359"/>
    </row>
    <row r="932221" spans="40:40">
      <c r="AN932221" s="359"/>
    </row>
    <row r="932281" spans="40:40">
      <c r="AN932281" s="359"/>
    </row>
    <row r="932341" spans="40:40">
      <c r="AN932341" s="359"/>
    </row>
    <row r="932401" spans="40:40">
      <c r="AN932401" s="359"/>
    </row>
    <row r="932461" spans="40:40">
      <c r="AN932461" s="359"/>
    </row>
    <row r="932521" spans="40:40">
      <c r="AN932521" s="359"/>
    </row>
    <row r="932581" spans="40:40">
      <c r="AN932581" s="359"/>
    </row>
    <row r="932641" spans="40:40">
      <c r="AN932641" s="359"/>
    </row>
    <row r="932701" spans="40:40">
      <c r="AN932701" s="359"/>
    </row>
    <row r="932761" spans="40:40">
      <c r="AN932761" s="359"/>
    </row>
    <row r="932821" spans="40:40">
      <c r="AN932821" s="359"/>
    </row>
    <row r="932881" spans="40:40">
      <c r="AN932881" s="359"/>
    </row>
    <row r="932941" spans="40:40">
      <c r="AN932941" s="359"/>
    </row>
    <row r="933001" spans="40:40">
      <c r="AN933001" s="359"/>
    </row>
    <row r="933061" spans="40:40">
      <c r="AN933061" s="359"/>
    </row>
    <row r="933121" spans="40:40">
      <c r="AN933121" s="359"/>
    </row>
    <row r="933181" spans="40:40">
      <c r="AN933181" s="359"/>
    </row>
    <row r="933241" spans="40:40">
      <c r="AN933241" s="359"/>
    </row>
    <row r="933301" spans="40:40">
      <c r="AN933301" s="359"/>
    </row>
    <row r="933361" spans="40:40">
      <c r="AN933361" s="359"/>
    </row>
    <row r="933421" spans="40:40">
      <c r="AN933421" s="359"/>
    </row>
    <row r="933481" spans="40:40">
      <c r="AN933481" s="359"/>
    </row>
    <row r="933541" spans="40:40">
      <c r="AN933541" s="359"/>
    </row>
    <row r="933601" spans="40:40">
      <c r="AN933601" s="359"/>
    </row>
    <row r="933661" spans="40:40">
      <c r="AN933661" s="359"/>
    </row>
    <row r="933721" spans="40:40">
      <c r="AN933721" s="359"/>
    </row>
    <row r="933781" spans="40:40">
      <c r="AN933781" s="359"/>
    </row>
    <row r="933841" spans="40:40">
      <c r="AN933841" s="359"/>
    </row>
    <row r="933901" spans="40:40">
      <c r="AN933901" s="359"/>
    </row>
    <row r="933961" spans="40:40">
      <c r="AN933961" s="359"/>
    </row>
    <row r="934021" spans="40:40">
      <c r="AN934021" s="359"/>
    </row>
    <row r="934081" spans="40:40">
      <c r="AN934081" s="359"/>
    </row>
    <row r="934141" spans="40:40">
      <c r="AN934141" s="359"/>
    </row>
    <row r="934201" spans="40:40">
      <c r="AN934201" s="359"/>
    </row>
    <row r="934261" spans="40:40">
      <c r="AN934261" s="359"/>
    </row>
    <row r="934321" spans="40:40">
      <c r="AN934321" s="359"/>
    </row>
    <row r="934381" spans="40:40">
      <c r="AN934381" s="359"/>
    </row>
    <row r="934441" spans="40:40">
      <c r="AN934441" s="359"/>
    </row>
    <row r="934501" spans="40:40">
      <c r="AN934501" s="359"/>
    </row>
    <row r="934561" spans="40:40">
      <c r="AN934561" s="359"/>
    </row>
    <row r="934621" spans="40:40">
      <c r="AN934621" s="359"/>
    </row>
    <row r="934681" spans="40:40">
      <c r="AN934681" s="359"/>
    </row>
    <row r="934741" spans="40:40">
      <c r="AN934741" s="359"/>
    </row>
    <row r="934801" spans="40:40">
      <c r="AN934801" s="359"/>
    </row>
    <row r="934861" spans="40:40">
      <c r="AN934861" s="359"/>
    </row>
    <row r="934921" spans="40:40">
      <c r="AN934921" s="359"/>
    </row>
    <row r="934981" spans="40:40">
      <c r="AN934981" s="359"/>
    </row>
    <row r="935041" spans="40:40">
      <c r="AN935041" s="359"/>
    </row>
    <row r="935101" spans="40:40">
      <c r="AN935101" s="359"/>
    </row>
    <row r="935161" spans="40:40">
      <c r="AN935161" s="359"/>
    </row>
    <row r="935221" spans="40:40">
      <c r="AN935221" s="359"/>
    </row>
    <row r="935281" spans="40:40">
      <c r="AN935281" s="359"/>
    </row>
    <row r="935341" spans="40:40">
      <c r="AN935341" s="359"/>
    </row>
    <row r="935401" spans="40:40">
      <c r="AN935401" s="359"/>
    </row>
    <row r="935461" spans="40:40">
      <c r="AN935461" s="359"/>
    </row>
    <row r="935521" spans="40:40">
      <c r="AN935521" s="359"/>
    </row>
    <row r="935581" spans="40:40">
      <c r="AN935581" s="359"/>
    </row>
    <row r="935641" spans="40:40">
      <c r="AN935641" s="359"/>
    </row>
    <row r="935701" spans="40:40">
      <c r="AN935701" s="359"/>
    </row>
    <row r="935761" spans="40:40">
      <c r="AN935761" s="359"/>
    </row>
    <row r="935821" spans="40:40">
      <c r="AN935821" s="359"/>
    </row>
    <row r="935881" spans="40:40">
      <c r="AN935881" s="359"/>
    </row>
    <row r="935941" spans="40:40">
      <c r="AN935941" s="359"/>
    </row>
    <row r="936001" spans="40:40">
      <c r="AN936001" s="359"/>
    </row>
    <row r="936061" spans="40:40">
      <c r="AN936061" s="359"/>
    </row>
    <row r="936121" spans="40:40">
      <c r="AN936121" s="359"/>
    </row>
    <row r="936181" spans="40:40">
      <c r="AN936181" s="359"/>
    </row>
    <row r="936241" spans="40:40">
      <c r="AN936241" s="359"/>
    </row>
    <row r="936301" spans="40:40">
      <c r="AN936301" s="359"/>
    </row>
    <row r="936361" spans="40:40">
      <c r="AN936361" s="359"/>
    </row>
    <row r="936421" spans="40:40">
      <c r="AN936421" s="359"/>
    </row>
    <row r="936481" spans="40:40">
      <c r="AN936481" s="359"/>
    </row>
    <row r="936541" spans="40:40">
      <c r="AN936541" s="359"/>
    </row>
    <row r="936601" spans="40:40">
      <c r="AN936601" s="359"/>
    </row>
    <row r="936661" spans="40:40">
      <c r="AN936661" s="359"/>
    </row>
    <row r="936721" spans="40:40">
      <c r="AN936721" s="359"/>
    </row>
    <row r="936781" spans="40:40">
      <c r="AN936781" s="359"/>
    </row>
    <row r="936841" spans="40:40">
      <c r="AN936841" s="359"/>
    </row>
    <row r="936901" spans="40:40">
      <c r="AN936901" s="359"/>
    </row>
    <row r="936961" spans="40:40">
      <c r="AN936961" s="359"/>
    </row>
    <row r="937021" spans="40:40">
      <c r="AN937021" s="359"/>
    </row>
    <row r="937081" spans="40:40">
      <c r="AN937081" s="359"/>
    </row>
    <row r="937141" spans="40:40">
      <c r="AN937141" s="359"/>
    </row>
    <row r="937201" spans="40:40">
      <c r="AN937201" s="359"/>
    </row>
    <row r="937261" spans="40:40">
      <c r="AN937261" s="359"/>
    </row>
    <row r="937321" spans="40:40">
      <c r="AN937321" s="359"/>
    </row>
    <row r="937381" spans="40:40">
      <c r="AN937381" s="359"/>
    </row>
    <row r="937441" spans="40:40">
      <c r="AN937441" s="359"/>
    </row>
    <row r="937501" spans="40:40">
      <c r="AN937501" s="359"/>
    </row>
    <row r="937561" spans="40:40">
      <c r="AN937561" s="359"/>
    </row>
    <row r="937621" spans="40:40">
      <c r="AN937621" s="359"/>
    </row>
    <row r="937681" spans="40:40">
      <c r="AN937681" s="359"/>
    </row>
    <row r="937741" spans="40:40">
      <c r="AN937741" s="359"/>
    </row>
    <row r="937801" spans="40:40">
      <c r="AN937801" s="359"/>
    </row>
    <row r="937861" spans="40:40">
      <c r="AN937861" s="359"/>
    </row>
    <row r="937921" spans="40:40">
      <c r="AN937921" s="359"/>
    </row>
    <row r="937981" spans="40:40">
      <c r="AN937981" s="359"/>
    </row>
    <row r="938041" spans="40:40">
      <c r="AN938041" s="359"/>
    </row>
    <row r="938101" spans="40:40">
      <c r="AN938101" s="359"/>
    </row>
    <row r="938161" spans="40:40">
      <c r="AN938161" s="359"/>
    </row>
    <row r="938221" spans="40:40">
      <c r="AN938221" s="359"/>
    </row>
    <row r="938281" spans="40:40">
      <c r="AN938281" s="359"/>
    </row>
    <row r="938341" spans="40:40">
      <c r="AN938341" s="359"/>
    </row>
    <row r="938401" spans="40:40">
      <c r="AN938401" s="359"/>
    </row>
    <row r="938461" spans="40:40">
      <c r="AN938461" s="359"/>
    </row>
    <row r="938521" spans="40:40">
      <c r="AN938521" s="359"/>
    </row>
    <row r="938581" spans="40:40">
      <c r="AN938581" s="359"/>
    </row>
    <row r="938641" spans="40:40">
      <c r="AN938641" s="359"/>
    </row>
    <row r="938701" spans="40:40">
      <c r="AN938701" s="359"/>
    </row>
    <row r="938761" spans="40:40">
      <c r="AN938761" s="359"/>
    </row>
    <row r="938821" spans="40:40">
      <c r="AN938821" s="359"/>
    </row>
    <row r="938881" spans="40:40">
      <c r="AN938881" s="359"/>
    </row>
    <row r="938941" spans="40:40">
      <c r="AN938941" s="359"/>
    </row>
    <row r="939001" spans="40:40">
      <c r="AN939001" s="359"/>
    </row>
    <row r="939061" spans="40:40">
      <c r="AN939061" s="359"/>
    </row>
    <row r="939121" spans="40:40">
      <c r="AN939121" s="359"/>
    </row>
    <row r="939181" spans="40:40">
      <c r="AN939181" s="359"/>
    </row>
    <row r="939241" spans="40:40">
      <c r="AN939241" s="359"/>
    </row>
    <row r="939301" spans="40:40">
      <c r="AN939301" s="359"/>
    </row>
    <row r="939361" spans="40:40">
      <c r="AN939361" s="359"/>
    </row>
    <row r="939421" spans="40:40">
      <c r="AN939421" s="359"/>
    </row>
    <row r="939481" spans="40:40">
      <c r="AN939481" s="359"/>
    </row>
    <row r="939541" spans="40:40">
      <c r="AN939541" s="359"/>
    </row>
    <row r="939601" spans="40:40">
      <c r="AN939601" s="359"/>
    </row>
    <row r="939661" spans="40:40">
      <c r="AN939661" s="359"/>
    </row>
    <row r="939721" spans="40:40">
      <c r="AN939721" s="359"/>
    </row>
    <row r="939781" spans="40:40">
      <c r="AN939781" s="359"/>
    </row>
    <row r="939841" spans="40:40">
      <c r="AN939841" s="359"/>
    </row>
    <row r="939901" spans="40:40">
      <c r="AN939901" s="359"/>
    </row>
    <row r="939961" spans="40:40">
      <c r="AN939961" s="359"/>
    </row>
    <row r="940021" spans="40:40">
      <c r="AN940021" s="359"/>
    </row>
    <row r="940081" spans="40:40">
      <c r="AN940081" s="359"/>
    </row>
    <row r="940141" spans="40:40">
      <c r="AN940141" s="359"/>
    </row>
    <row r="940201" spans="40:40">
      <c r="AN940201" s="359"/>
    </row>
    <row r="940261" spans="40:40">
      <c r="AN940261" s="359"/>
    </row>
    <row r="940321" spans="40:40">
      <c r="AN940321" s="359"/>
    </row>
    <row r="940381" spans="40:40">
      <c r="AN940381" s="359"/>
    </row>
    <row r="940441" spans="40:40">
      <c r="AN940441" s="359"/>
    </row>
    <row r="940501" spans="40:40">
      <c r="AN940501" s="359"/>
    </row>
    <row r="940561" spans="40:40">
      <c r="AN940561" s="359"/>
    </row>
    <row r="940621" spans="40:40">
      <c r="AN940621" s="359"/>
    </row>
    <row r="940681" spans="40:40">
      <c r="AN940681" s="359"/>
    </row>
    <row r="940741" spans="40:40">
      <c r="AN940741" s="359"/>
    </row>
    <row r="940801" spans="40:40">
      <c r="AN940801" s="359"/>
    </row>
    <row r="940861" spans="40:40">
      <c r="AN940861" s="359"/>
    </row>
    <row r="940921" spans="40:40">
      <c r="AN940921" s="359"/>
    </row>
    <row r="940981" spans="40:40">
      <c r="AN940981" s="359"/>
    </row>
    <row r="941041" spans="40:40">
      <c r="AN941041" s="359"/>
    </row>
    <row r="941101" spans="40:40">
      <c r="AN941101" s="359"/>
    </row>
    <row r="941161" spans="40:40">
      <c r="AN941161" s="359"/>
    </row>
    <row r="941221" spans="40:40">
      <c r="AN941221" s="359"/>
    </row>
    <row r="941281" spans="40:40">
      <c r="AN941281" s="359"/>
    </row>
    <row r="941341" spans="40:40">
      <c r="AN941341" s="359"/>
    </row>
    <row r="941401" spans="40:40">
      <c r="AN941401" s="359"/>
    </row>
    <row r="941461" spans="40:40">
      <c r="AN941461" s="359"/>
    </row>
    <row r="941521" spans="40:40">
      <c r="AN941521" s="359"/>
    </row>
    <row r="941581" spans="40:40">
      <c r="AN941581" s="359"/>
    </row>
    <row r="941641" spans="40:40">
      <c r="AN941641" s="359"/>
    </row>
    <row r="941701" spans="40:40">
      <c r="AN941701" s="359"/>
    </row>
    <row r="941761" spans="40:40">
      <c r="AN941761" s="359"/>
    </row>
    <row r="941821" spans="40:40">
      <c r="AN941821" s="359"/>
    </row>
    <row r="941881" spans="40:40">
      <c r="AN941881" s="359"/>
    </row>
    <row r="941941" spans="40:40">
      <c r="AN941941" s="359"/>
    </row>
    <row r="942001" spans="40:40">
      <c r="AN942001" s="359"/>
    </row>
    <row r="942061" spans="40:40">
      <c r="AN942061" s="359"/>
    </row>
    <row r="942121" spans="40:40">
      <c r="AN942121" s="359"/>
    </row>
    <row r="942181" spans="40:40">
      <c r="AN942181" s="359"/>
    </row>
    <row r="942241" spans="40:40">
      <c r="AN942241" s="359"/>
    </row>
    <row r="942301" spans="40:40">
      <c r="AN942301" s="359"/>
    </row>
    <row r="942361" spans="40:40">
      <c r="AN942361" s="359"/>
    </row>
    <row r="942421" spans="40:40">
      <c r="AN942421" s="359"/>
    </row>
    <row r="942481" spans="40:40">
      <c r="AN942481" s="359"/>
    </row>
    <row r="942541" spans="40:40">
      <c r="AN942541" s="359"/>
    </row>
    <row r="942601" spans="40:40">
      <c r="AN942601" s="359"/>
    </row>
    <row r="942661" spans="40:40">
      <c r="AN942661" s="359"/>
    </row>
    <row r="942721" spans="40:40">
      <c r="AN942721" s="359"/>
    </row>
    <row r="942781" spans="40:40">
      <c r="AN942781" s="359"/>
    </row>
    <row r="942841" spans="40:40">
      <c r="AN942841" s="359"/>
    </row>
    <row r="942901" spans="40:40">
      <c r="AN942901" s="359"/>
    </row>
    <row r="942961" spans="40:40">
      <c r="AN942961" s="359"/>
    </row>
    <row r="943021" spans="40:40">
      <c r="AN943021" s="359"/>
    </row>
    <row r="943081" spans="40:40">
      <c r="AN943081" s="359"/>
    </row>
    <row r="943141" spans="40:40">
      <c r="AN943141" s="359"/>
    </row>
    <row r="943201" spans="40:40">
      <c r="AN943201" s="359"/>
    </row>
    <row r="943261" spans="40:40">
      <c r="AN943261" s="359"/>
    </row>
    <row r="943321" spans="40:40">
      <c r="AN943321" s="359"/>
    </row>
    <row r="943381" spans="40:40">
      <c r="AN943381" s="359"/>
    </row>
    <row r="943441" spans="40:40">
      <c r="AN943441" s="359"/>
    </row>
    <row r="943501" spans="40:40">
      <c r="AN943501" s="359"/>
    </row>
    <row r="943561" spans="40:40">
      <c r="AN943561" s="359"/>
    </row>
    <row r="943621" spans="40:40">
      <c r="AN943621" s="359"/>
    </row>
    <row r="943681" spans="40:40">
      <c r="AN943681" s="359"/>
    </row>
    <row r="943741" spans="40:40">
      <c r="AN943741" s="359"/>
    </row>
    <row r="943801" spans="40:40">
      <c r="AN943801" s="359"/>
    </row>
    <row r="943861" spans="40:40">
      <c r="AN943861" s="359"/>
    </row>
    <row r="943921" spans="40:40">
      <c r="AN943921" s="359"/>
    </row>
    <row r="943981" spans="40:40">
      <c r="AN943981" s="359"/>
    </row>
    <row r="944041" spans="40:40">
      <c r="AN944041" s="359"/>
    </row>
    <row r="944101" spans="40:40">
      <c r="AN944101" s="359"/>
    </row>
    <row r="944161" spans="40:40">
      <c r="AN944161" s="359"/>
    </row>
    <row r="944221" spans="40:40">
      <c r="AN944221" s="359"/>
    </row>
    <row r="944281" spans="40:40">
      <c r="AN944281" s="359"/>
    </row>
    <row r="944341" spans="40:40">
      <c r="AN944341" s="359"/>
    </row>
    <row r="944401" spans="40:40">
      <c r="AN944401" s="359"/>
    </row>
    <row r="944461" spans="40:40">
      <c r="AN944461" s="359"/>
    </row>
    <row r="944521" spans="40:40">
      <c r="AN944521" s="359"/>
    </row>
    <row r="944581" spans="40:40">
      <c r="AN944581" s="359"/>
    </row>
    <row r="944641" spans="40:40">
      <c r="AN944641" s="359"/>
    </row>
    <row r="944701" spans="40:40">
      <c r="AN944701" s="359"/>
    </row>
    <row r="944761" spans="40:40">
      <c r="AN944761" s="359"/>
    </row>
    <row r="944821" spans="40:40">
      <c r="AN944821" s="359"/>
    </row>
    <row r="944881" spans="40:40">
      <c r="AN944881" s="359"/>
    </row>
    <row r="944941" spans="40:40">
      <c r="AN944941" s="359"/>
    </row>
    <row r="945001" spans="40:40">
      <c r="AN945001" s="359"/>
    </row>
    <row r="945061" spans="40:40">
      <c r="AN945061" s="359"/>
    </row>
    <row r="945121" spans="40:40">
      <c r="AN945121" s="359"/>
    </row>
    <row r="945181" spans="40:40">
      <c r="AN945181" s="359"/>
    </row>
    <row r="945241" spans="40:40">
      <c r="AN945241" s="359"/>
    </row>
    <row r="945301" spans="40:40">
      <c r="AN945301" s="359"/>
    </row>
    <row r="945361" spans="40:40">
      <c r="AN945361" s="359"/>
    </row>
    <row r="945421" spans="40:40">
      <c r="AN945421" s="359"/>
    </row>
    <row r="945481" spans="40:40">
      <c r="AN945481" s="359"/>
    </row>
    <row r="945541" spans="40:40">
      <c r="AN945541" s="359"/>
    </row>
    <row r="945601" spans="40:40">
      <c r="AN945601" s="359"/>
    </row>
    <row r="945661" spans="40:40">
      <c r="AN945661" s="359"/>
    </row>
    <row r="945721" spans="40:40">
      <c r="AN945721" s="359"/>
    </row>
    <row r="945781" spans="40:40">
      <c r="AN945781" s="359"/>
    </row>
    <row r="945841" spans="40:40">
      <c r="AN945841" s="359"/>
    </row>
    <row r="945901" spans="40:40">
      <c r="AN945901" s="359"/>
    </row>
    <row r="945961" spans="40:40">
      <c r="AN945961" s="359"/>
    </row>
    <row r="946021" spans="40:40">
      <c r="AN946021" s="359"/>
    </row>
    <row r="946081" spans="40:40">
      <c r="AN946081" s="359"/>
    </row>
    <row r="946141" spans="40:40">
      <c r="AN946141" s="359"/>
    </row>
    <row r="946201" spans="40:40">
      <c r="AN946201" s="359"/>
    </row>
    <row r="946261" spans="40:40">
      <c r="AN946261" s="359"/>
    </row>
    <row r="946321" spans="40:40">
      <c r="AN946321" s="359"/>
    </row>
    <row r="946381" spans="40:40">
      <c r="AN946381" s="359"/>
    </row>
    <row r="946441" spans="40:40">
      <c r="AN946441" s="359"/>
    </row>
    <row r="946501" spans="40:40">
      <c r="AN946501" s="359"/>
    </row>
    <row r="946561" spans="40:40">
      <c r="AN946561" s="359"/>
    </row>
    <row r="946621" spans="40:40">
      <c r="AN946621" s="359"/>
    </row>
    <row r="946681" spans="40:40">
      <c r="AN946681" s="359"/>
    </row>
    <row r="946741" spans="40:40">
      <c r="AN946741" s="359"/>
    </row>
    <row r="946801" spans="40:40">
      <c r="AN946801" s="359"/>
    </row>
    <row r="946861" spans="40:40">
      <c r="AN946861" s="359"/>
    </row>
    <row r="946921" spans="40:40">
      <c r="AN946921" s="359"/>
    </row>
    <row r="946981" spans="40:40">
      <c r="AN946981" s="359"/>
    </row>
    <row r="947041" spans="40:40">
      <c r="AN947041" s="359"/>
    </row>
    <row r="947101" spans="40:40">
      <c r="AN947101" s="359"/>
    </row>
    <row r="947161" spans="40:40">
      <c r="AN947161" s="359"/>
    </row>
    <row r="947221" spans="40:40">
      <c r="AN947221" s="359"/>
    </row>
    <row r="947281" spans="40:40">
      <c r="AN947281" s="359"/>
    </row>
    <row r="947341" spans="40:40">
      <c r="AN947341" s="359"/>
    </row>
    <row r="947401" spans="40:40">
      <c r="AN947401" s="359"/>
    </row>
    <row r="947461" spans="40:40">
      <c r="AN947461" s="359"/>
    </row>
    <row r="947521" spans="40:40">
      <c r="AN947521" s="359"/>
    </row>
    <row r="947581" spans="40:40">
      <c r="AN947581" s="359"/>
    </row>
    <row r="947641" spans="40:40">
      <c r="AN947641" s="359"/>
    </row>
    <row r="947701" spans="40:40">
      <c r="AN947701" s="359"/>
    </row>
    <row r="947761" spans="40:40">
      <c r="AN947761" s="359"/>
    </row>
    <row r="947821" spans="40:40">
      <c r="AN947821" s="359"/>
    </row>
    <row r="947881" spans="40:40">
      <c r="AN947881" s="359"/>
    </row>
    <row r="947941" spans="40:40">
      <c r="AN947941" s="359"/>
    </row>
    <row r="948001" spans="40:40">
      <c r="AN948001" s="359"/>
    </row>
    <row r="948061" spans="40:40">
      <c r="AN948061" s="359"/>
    </row>
    <row r="948121" spans="40:40">
      <c r="AN948121" s="359"/>
    </row>
    <row r="948181" spans="40:40">
      <c r="AN948181" s="359"/>
    </row>
    <row r="948241" spans="40:40">
      <c r="AN948241" s="359"/>
    </row>
    <row r="948301" spans="40:40">
      <c r="AN948301" s="359"/>
    </row>
    <row r="948361" spans="40:40">
      <c r="AN948361" s="359"/>
    </row>
    <row r="948421" spans="40:40">
      <c r="AN948421" s="359"/>
    </row>
    <row r="948481" spans="40:40">
      <c r="AN948481" s="359"/>
    </row>
    <row r="948541" spans="40:40">
      <c r="AN948541" s="359"/>
    </row>
    <row r="948601" spans="40:40">
      <c r="AN948601" s="359"/>
    </row>
    <row r="948661" spans="40:40">
      <c r="AN948661" s="359"/>
    </row>
    <row r="948721" spans="40:40">
      <c r="AN948721" s="359"/>
    </row>
    <row r="948781" spans="40:40">
      <c r="AN948781" s="359"/>
    </row>
    <row r="948841" spans="40:40">
      <c r="AN948841" s="359"/>
    </row>
    <row r="948901" spans="40:40">
      <c r="AN948901" s="359"/>
    </row>
    <row r="948961" spans="40:40">
      <c r="AN948961" s="359"/>
    </row>
    <row r="949021" spans="40:40">
      <c r="AN949021" s="359"/>
    </row>
    <row r="949081" spans="40:40">
      <c r="AN949081" s="359"/>
    </row>
    <row r="949141" spans="40:40">
      <c r="AN949141" s="359"/>
    </row>
    <row r="949201" spans="40:40">
      <c r="AN949201" s="359"/>
    </row>
    <row r="949261" spans="40:40">
      <c r="AN949261" s="359"/>
    </row>
    <row r="949321" spans="40:40">
      <c r="AN949321" s="359"/>
    </row>
    <row r="949381" spans="40:40">
      <c r="AN949381" s="359"/>
    </row>
    <row r="949441" spans="40:40">
      <c r="AN949441" s="359"/>
    </row>
    <row r="949501" spans="40:40">
      <c r="AN949501" s="359"/>
    </row>
    <row r="949561" spans="40:40">
      <c r="AN949561" s="359"/>
    </row>
    <row r="949621" spans="40:40">
      <c r="AN949621" s="359"/>
    </row>
    <row r="949681" spans="40:40">
      <c r="AN949681" s="359"/>
    </row>
    <row r="949741" spans="40:40">
      <c r="AN949741" s="359"/>
    </row>
    <row r="949801" spans="40:40">
      <c r="AN949801" s="359"/>
    </row>
    <row r="949861" spans="40:40">
      <c r="AN949861" s="359"/>
    </row>
    <row r="949921" spans="40:40">
      <c r="AN949921" s="359"/>
    </row>
    <row r="949981" spans="40:40">
      <c r="AN949981" s="359"/>
    </row>
    <row r="950041" spans="40:40">
      <c r="AN950041" s="359"/>
    </row>
    <row r="950101" spans="40:40">
      <c r="AN950101" s="359"/>
    </row>
    <row r="950161" spans="40:40">
      <c r="AN950161" s="359"/>
    </row>
    <row r="950221" spans="40:40">
      <c r="AN950221" s="359"/>
    </row>
    <row r="950281" spans="40:40">
      <c r="AN950281" s="359"/>
    </row>
    <row r="950341" spans="40:40">
      <c r="AN950341" s="359"/>
    </row>
    <row r="950401" spans="40:40">
      <c r="AN950401" s="359"/>
    </row>
    <row r="950461" spans="40:40">
      <c r="AN950461" s="359"/>
    </row>
    <row r="950521" spans="40:40">
      <c r="AN950521" s="359"/>
    </row>
    <row r="950581" spans="40:40">
      <c r="AN950581" s="359"/>
    </row>
    <row r="950641" spans="40:40">
      <c r="AN950641" s="359"/>
    </row>
    <row r="950701" spans="40:40">
      <c r="AN950701" s="359"/>
    </row>
    <row r="950761" spans="40:40">
      <c r="AN950761" s="359"/>
    </row>
    <row r="950821" spans="40:40">
      <c r="AN950821" s="359"/>
    </row>
    <row r="950881" spans="40:40">
      <c r="AN950881" s="359"/>
    </row>
    <row r="950941" spans="40:40">
      <c r="AN950941" s="359"/>
    </row>
    <row r="951001" spans="40:40">
      <c r="AN951001" s="359"/>
    </row>
    <row r="951061" spans="40:40">
      <c r="AN951061" s="359"/>
    </row>
    <row r="951121" spans="40:40">
      <c r="AN951121" s="359"/>
    </row>
    <row r="951181" spans="40:40">
      <c r="AN951181" s="359"/>
    </row>
    <row r="951241" spans="40:40">
      <c r="AN951241" s="359"/>
    </row>
    <row r="951301" spans="40:40">
      <c r="AN951301" s="359"/>
    </row>
    <row r="951361" spans="40:40">
      <c r="AN951361" s="359"/>
    </row>
    <row r="951421" spans="40:40">
      <c r="AN951421" s="359"/>
    </row>
    <row r="951481" spans="40:40">
      <c r="AN951481" s="359"/>
    </row>
    <row r="951541" spans="40:40">
      <c r="AN951541" s="359"/>
    </row>
    <row r="951601" spans="40:40">
      <c r="AN951601" s="359"/>
    </row>
    <row r="951661" spans="40:40">
      <c r="AN951661" s="359"/>
    </row>
    <row r="951721" spans="40:40">
      <c r="AN951721" s="359"/>
    </row>
    <row r="951781" spans="40:40">
      <c r="AN951781" s="359"/>
    </row>
    <row r="951841" spans="40:40">
      <c r="AN951841" s="359"/>
    </row>
    <row r="951901" spans="40:40">
      <c r="AN951901" s="359"/>
    </row>
    <row r="951961" spans="40:40">
      <c r="AN951961" s="359"/>
    </row>
    <row r="952021" spans="40:40">
      <c r="AN952021" s="359"/>
    </row>
    <row r="952081" spans="40:40">
      <c r="AN952081" s="359"/>
    </row>
    <row r="952141" spans="40:40">
      <c r="AN952141" s="359"/>
    </row>
    <row r="952201" spans="40:40">
      <c r="AN952201" s="359"/>
    </row>
    <row r="952261" spans="40:40">
      <c r="AN952261" s="359"/>
    </row>
    <row r="952321" spans="40:40">
      <c r="AN952321" s="359"/>
    </row>
    <row r="952381" spans="40:40">
      <c r="AN952381" s="359"/>
    </row>
    <row r="952441" spans="40:40">
      <c r="AN952441" s="359"/>
    </row>
    <row r="952501" spans="40:40">
      <c r="AN952501" s="359"/>
    </row>
    <row r="952561" spans="40:40">
      <c r="AN952561" s="359"/>
    </row>
    <row r="952621" spans="40:40">
      <c r="AN952621" s="359"/>
    </row>
    <row r="952681" spans="40:40">
      <c r="AN952681" s="359"/>
    </row>
    <row r="952741" spans="40:40">
      <c r="AN952741" s="359"/>
    </row>
    <row r="952801" spans="40:40">
      <c r="AN952801" s="359"/>
    </row>
    <row r="952861" spans="40:40">
      <c r="AN952861" s="359"/>
    </row>
    <row r="952921" spans="40:40">
      <c r="AN952921" s="359"/>
    </row>
    <row r="952981" spans="40:40">
      <c r="AN952981" s="359"/>
    </row>
    <row r="953041" spans="40:40">
      <c r="AN953041" s="359"/>
    </row>
    <row r="953101" spans="40:40">
      <c r="AN953101" s="359"/>
    </row>
    <row r="953161" spans="40:40">
      <c r="AN953161" s="359"/>
    </row>
    <row r="953221" spans="40:40">
      <c r="AN953221" s="359"/>
    </row>
    <row r="953281" spans="40:40">
      <c r="AN953281" s="359"/>
    </row>
    <row r="953341" spans="40:40">
      <c r="AN953341" s="359"/>
    </row>
    <row r="953401" spans="40:40">
      <c r="AN953401" s="359"/>
    </row>
    <row r="953461" spans="40:40">
      <c r="AN953461" s="359"/>
    </row>
    <row r="953521" spans="40:40">
      <c r="AN953521" s="359"/>
    </row>
    <row r="953581" spans="40:40">
      <c r="AN953581" s="359"/>
    </row>
    <row r="953641" spans="40:40">
      <c r="AN953641" s="359"/>
    </row>
    <row r="953701" spans="40:40">
      <c r="AN953701" s="359"/>
    </row>
    <row r="953761" spans="40:40">
      <c r="AN953761" s="359"/>
    </row>
    <row r="953821" spans="40:40">
      <c r="AN953821" s="359"/>
    </row>
    <row r="953881" spans="40:40">
      <c r="AN953881" s="359"/>
    </row>
    <row r="953941" spans="40:40">
      <c r="AN953941" s="359"/>
    </row>
    <row r="954001" spans="40:40">
      <c r="AN954001" s="359"/>
    </row>
    <row r="954061" spans="40:40">
      <c r="AN954061" s="359"/>
    </row>
    <row r="954121" spans="40:40">
      <c r="AN954121" s="359"/>
    </row>
    <row r="954181" spans="40:40">
      <c r="AN954181" s="359"/>
    </row>
    <row r="954241" spans="40:40">
      <c r="AN954241" s="359"/>
    </row>
    <row r="954301" spans="40:40">
      <c r="AN954301" s="359"/>
    </row>
    <row r="954361" spans="40:40">
      <c r="AN954361" s="359"/>
    </row>
    <row r="954421" spans="40:40">
      <c r="AN954421" s="359"/>
    </row>
    <row r="954481" spans="40:40">
      <c r="AN954481" s="359"/>
    </row>
    <row r="954541" spans="40:40">
      <c r="AN954541" s="359"/>
    </row>
    <row r="954601" spans="40:40">
      <c r="AN954601" s="359"/>
    </row>
    <row r="954661" spans="40:40">
      <c r="AN954661" s="359"/>
    </row>
    <row r="954721" spans="40:40">
      <c r="AN954721" s="359"/>
    </row>
    <row r="954781" spans="40:40">
      <c r="AN954781" s="359"/>
    </row>
    <row r="954841" spans="40:40">
      <c r="AN954841" s="359"/>
    </row>
    <row r="954901" spans="40:40">
      <c r="AN954901" s="359"/>
    </row>
    <row r="954961" spans="40:40">
      <c r="AN954961" s="359"/>
    </row>
    <row r="955021" spans="40:40">
      <c r="AN955021" s="359"/>
    </row>
    <row r="955081" spans="40:40">
      <c r="AN955081" s="359"/>
    </row>
    <row r="955141" spans="40:40">
      <c r="AN955141" s="359"/>
    </row>
    <row r="955201" spans="40:40">
      <c r="AN955201" s="359"/>
    </row>
    <row r="955261" spans="40:40">
      <c r="AN955261" s="359"/>
    </row>
    <row r="955321" spans="40:40">
      <c r="AN955321" s="359"/>
    </row>
    <row r="955381" spans="40:40">
      <c r="AN955381" s="359"/>
    </row>
    <row r="955441" spans="40:40">
      <c r="AN955441" s="359"/>
    </row>
    <row r="955501" spans="40:40">
      <c r="AN955501" s="359"/>
    </row>
    <row r="955561" spans="40:40">
      <c r="AN955561" s="359"/>
    </row>
    <row r="955621" spans="40:40">
      <c r="AN955621" s="359"/>
    </row>
    <row r="955681" spans="40:40">
      <c r="AN955681" s="359"/>
    </row>
    <row r="955741" spans="40:40">
      <c r="AN955741" s="359"/>
    </row>
    <row r="955801" spans="40:40">
      <c r="AN955801" s="359"/>
    </row>
    <row r="955861" spans="40:40">
      <c r="AN955861" s="359"/>
    </row>
    <row r="955921" spans="40:40">
      <c r="AN955921" s="359"/>
    </row>
    <row r="955981" spans="40:40">
      <c r="AN955981" s="359"/>
    </row>
    <row r="956041" spans="40:40">
      <c r="AN956041" s="359"/>
    </row>
    <row r="956101" spans="40:40">
      <c r="AN956101" s="359"/>
    </row>
    <row r="956161" spans="40:40">
      <c r="AN956161" s="359"/>
    </row>
    <row r="956221" spans="40:40">
      <c r="AN956221" s="359"/>
    </row>
    <row r="956281" spans="40:40">
      <c r="AN956281" s="359"/>
    </row>
    <row r="956341" spans="40:40">
      <c r="AN956341" s="359"/>
    </row>
    <row r="956401" spans="40:40">
      <c r="AN956401" s="359"/>
    </row>
    <row r="956461" spans="40:40">
      <c r="AN956461" s="359"/>
    </row>
    <row r="956521" spans="40:40">
      <c r="AN956521" s="359"/>
    </row>
    <row r="956581" spans="40:40">
      <c r="AN956581" s="359"/>
    </row>
    <row r="956641" spans="40:40">
      <c r="AN956641" s="359"/>
    </row>
    <row r="956701" spans="40:40">
      <c r="AN956701" s="359"/>
    </row>
    <row r="956761" spans="40:40">
      <c r="AN956761" s="359"/>
    </row>
    <row r="956821" spans="40:40">
      <c r="AN956821" s="359"/>
    </row>
    <row r="956881" spans="40:40">
      <c r="AN956881" s="359"/>
    </row>
    <row r="956941" spans="40:40">
      <c r="AN956941" s="359"/>
    </row>
    <row r="957001" spans="40:40">
      <c r="AN957001" s="359"/>
    </row>
    <row r="957061" spans="40:40">
      <c r="AN957061" s="359"/>
    </row>
    <row r="957121" spans="40:40">
      <c r="AN957121" s="359"/>
    </row>
    <row r="957181" spans="40:40">
      <c r="AN957181" s="359"/>
    </row>
    <row r="957241" spans="40:40">
      <c r="AN957241" s="359"/>
    </row>
    <row r="957301" spans="40:40">
      <c r="AN957301" s="359"/>
    </row>
    <row r="957361" spans="40:40">
      <c r="AN957361" s="359"/>
    </row>
    <row r="957421" spans="40:40">
      <c r="AN957421" s="359"/>
    </row>
    <row r="957481" spans="40:40">
      <c r="AN957481" s="359"/>
    </row>
    <row r="957541" spans="40:40">
      <c r="AN957541" s="359"/>
    </row>
    <row r="957601" spans="40:40">
      <c r="AN957601" s="359"/>
    </row>
    <row r="957661" spans="40:40">
      <c r="AN957661" s="359"/>
    </row>
    <row r="957721" spans="40:40">
      <c r="AN957721" s="359"/>
    </row>
    <row r="957781" spans="40:40">
      <c r="AN957781" s="359"/>
    </row>
    <row r="957841" spans="40:40">
      <c r="AN957841" s="359"/>
    </row>
    <row r="957901" spans="40:40">
      <c r="AN957901" s="359"/>
    </row>
    <row r="957961" spans="40:40">
      <c r="AN957961" s="359"/>
    </row>
    <row r="958021" spans="40:40">
      <c r="AN958021" s="359"/>
    </row>
    <row r="958081" spans="40:40">
      <c r="AN958081" s="359"/>
    </row>
    <row r="958141" spans="40:40">
      <c r="AN958141" s="359"/>
    </row>
    <row r="958201" spans="40:40">
      <c r="AN958201" s="359"/>
    </row>
    <row r="958261" spans="40:40">
      <c r="AN958261" s="359"/>
    </row>
    <row r="958321" spans="40:40">
      <c r="AN958321" s="359"/>
    </row>
    <row r="958381" spans="40:40">
      <c r="AN958381" s="359"/>
    </row>
    <row r="958441" spans="40:40">
      <c r="AN958441" s="359"/>
    </row>
    <row r="958501" spans="40:40">
      <c r="AN958501" s="359"/>
    </row>
    <row r="958561" spans="40:40">
      <c r="AN958561" s="359"/>
    </row>
    <row r="958621" spans="40:40">
      <c r="AN958621" s="359"/>
    </row>
    <row r="958681" spans="40:40">
      <c r="AN958681" s="359"/>
    </row>
    <row r="958741" spans="40:40">
      <c r="AN958741" s="359"/>
    </row>
    <row r="958801" spans="40:40">
      <c r="AN958801" s="359"/>
    </row>
    <row r="958861" spans="40:40">
      <c r="AN958861" s="359"/>
    </row>
    <row r="958921" spans="40:40">
      <c r="AN958921" s="359"/>
    </row>
    <row r="958981" spans="40:40">
      <c r="AN958981" s="359"/>
    </row>
    <row r="959041" spans="40:40">
      <c r="AN959041" s="359"/>
    </row>
    <row r="959101" spans="40:40">
      <c r="AN959101" s="359"/>
    </row>
    <row r="959161" spans="40:40">
      <c r="AN959161" s="359"/>
    </row>
    <row r="959221" spans="40:40">
      <c r="AN959221" s="359"/>
    </row>
    <row r="959281" spans="40:40">
      <c r="AN959281" s="359"/>
    </row>
    <row r="959341" spans="40:40">
      <c r="AN959341" s="359"/>
    </row>
    <row r="959401" spans="40:40">
      <c r="AN959401" s="359"/>
    </row>
    <row r="959461" spans="40:40">
      <c r="AN959461" s="359"/>
    </row>
    <row r="959521" spans="40:40">
      <c r="AN959521" s="359"/>
    </row>
    <row r="959581" spans="40:40">
      <c r="AN959581" s="359"/>
    </row>
    <row r="959641" spans="40:40">
      <c r="AN959641" s="359"/>
    </row>
    <row r="959701" spans="40:40">
      <c r="AN959701" s="359"/>
    </row>
    <row r="959761" spans="40:40">
      <c r="AN959761" s="359"/>
    </row>
    <row r="959821" spans="40:40">
      <c r="AN959821" s="359"/>
    </row>
    <row r="959881" spans="40:40">
      <c r="AN959881" s="359"/>
    </row>
    <row r="959941" spans="40:40">
      <c r="AN959941" s="359"/>
    </row>
    <row r="960001" spans="40:40">
      <c r="AN960001" s="359"/>
    </row>
    <row r="960061" spans="40:40">
      <c r="AN960061" s="359"/>
    </row>
    <row r="960121" spans="40:40">
      <c r="AN960121" s="359"/>
    </row>
    <row r="960181" spans="40:40">
      <c r="AN960181" s="359"/>
    </row>
    <row r="960241" spans="40:40">
      <c r="AN960241" s="359"/>
    </row>
    <row r="960301" spans="40:40">
      <c r="AN960301" s="359"/>
    </row>
    <row r="960361" spans="40:40">
      <c r="AN960361" s="359"/>
    </row>
    <row r="960421" spans="40:40">
      <c r="AN960421" s="359"/>
    </row>
    <row r="960481" spans="40:40">
      <c r="AN960481" s="359"/>
    </row>
    <row r="960541" spans="40:40">
      <c r="AN960541" s="359"/>
    </row>
    <row r="960601" spans="40:40">
      <c r="AN960601" s="359"/>
    </row>
    <row r="960661" spans="40:40">
      <c r="AN960661" s="359"/>
    </row>
    <row r="960721" spans="40:40">
      <c r="AN960721" s="359"/>
    </row>
    <row r="960781" spans="40:40">
      <c r="AN960781" s="359"/>
    </row>
    <row r="960841" spans="40:40">
      <c r="AN960841" s="359"/>
    </row>
    <row r="960901" spans="40:40">
      <c r="AN960901" s="359"/>
    </row>
    <row r="960961" spans="40:40">
      <c r="AN960961" s="359"/>
    </row>
    <row r="961021" spans="40:40">
      <c r="AN961021" s="359"/>
    </row>
    <row r="961081" spans="40:40">
      <c r="AN961081" s="359"/>
    </row>
    <row r="961141" spans="40:40">
      <c r="AN961141" s="359"/>
    </row>
    <row r="961201" spans="40:40">
      <c r="AN961201" s="359"/>
    </row>
    <row r="961261" spans="40:40">
      <c r="AN961261" s="359"/>
    </row>
    <row r="961321" spans="40:40">
      <c r="AN961321" s="359"/>
    </row>
    <row r="961381" spans="40:40">
      <c r="AN961381" s="359"/>
    </row>
    <row r="961441" spans="40:40">
      <c r="AN961441" s="359"/>
    </row>
    <row r="961501" spans="40:40">
      <c r="AN961501" s="359"/>
    </row>
    <row r="961561" spans="40:40">
      <c r="AN961561" s="359"/>
    </row>
    <row r="961621" spans="40:40">
      <c r="AN961621" s="359"/>
    </row>
    <row r="961681" spans="40:40">
      <c r="AN961681" s="359"/>
    </row>
    <row r="961741" spans="40:40">
      <c r="AN961741" s="359"/>
    </row>
    <row r="961801" spans="40:40">
      <c r="AN961801" s="359"/>
    </row>
    <row r="961861" spans="40:40">
      <c r="AN961861" s="359"/>
    </row>
    <row r="961921" spans="40:40">
      <c r="AN961921" s="359"/>
    </row>
    <row r="961981" spans="40:40">
      <c r="AN961981" s="359"/>
    </row>
    <row r="962041" spans="40:40">
      <c r="AN962041" s="359"/>
    </row>
    <row r="962101" spans="40:40">
      <c r="AN962101" s="359"/>
    </row>
    <row r="962161" spans="40:40">
      <c r="AN962161" s="359"/>
    </row>
    <row r="962221" spans="40:40">
      <c r="AN962221" s="359"/>
    </row>
    <row r="962281" spans="40:40">
      <c r="AN962281" s="359"/>
    </row>
    <row r="962341" spans="40:40">
      <c r="AN962341" s="359"/>
    </row>
    <row r="962401" spans="40:40">
      <c r="AN962401" s="359"/>
    </row>
    <row r="962461" spans="40:40">
      <c r="AN962461" s="359"/>
    </row>
    <row r="962521" spans="40:40">
      <c r="AN962521" s="359"/>
    </row>
    <row r="962581" spans="40:40">
      <c r="AN962581" s="359"/>
    </row>
    <row r="962641" spans="40:40">
      <c r="AN962641" s="359"/>
    </row>
    <row r="962701" spans="40:40">
      <c r="AN962701" s="359"/>
    </row>
    <row r="962761" spans="40:40">
      <c r="AN962761" s="359"/>
    </row>
    <row r="962821" spans="40:40">
      <c r="AN962821" s="359"/>
    </row>
    <row r="962881" spans="40:40">
      <c r="AN962881" s="359"/>
    </row>
    <row r="962941" spans="40:40">
      <c r="AN962941" s="359"/>
    </row>
    <row r="963001" spans="40:40">
      <c r="AN963001" s="359"/>
    </row>
    <row r="963061" spans="40:40">
      <c r="AN963061" s="359"/>
    </row>
    <row r="963121" spans="40:40">
      <c r="AN963121" s="359"/>
    </row>
    <row r="963181" spans="40:40">
      <c r="AN963181" s="359"/>
    </row>
    <row r="963241" spans="40:40">
      <c r="AN963241" s="359"/>
    </row>
    <row r="963301" spans="40:40">
      <c r="AN963301" s="359"/>
    </row>
    <row r="963361" spans="40:40">
      <c r="AN963361" s="359"/>
    </row>
    <row r="963421" spans="40:40">
      <c r="AN963421" s="359"/>
    </row>
    <row r="963481" spans="40:40">
      <c r="AN963481" s="359"/>
    </row>
    <row r="963541" spans="40:40">
      <c r="AN963541" s="359"/>
    </row>
    <row r="963601" spans="40:40">
      <c r="AN963601" s="359"/>
    </row>
    <row r="963661" spans="40:40">
      <c r="AN963661" s="359"/>
    </row>
    <row r="963721" spans="40:40">
      <c r="AN963721" s="359"/>
    </row>
    <row r="963781" spans="40:40">
      <c r="AN963781" s="359"/>
    </row>
    <row r="963841" spans="40:40">
      <c r="AN963841" s="359"/>
    </row>
    <row r="963901" spans="40:40">
      <c r="AN963901" s="359"/>
    </row>
    <row r="963961" spans="40:40">
      <c r="AN963961" s="359"/>
    </row>
    <row r="964021" spans="40:40">
      <c r="AN964021" s="359"/>
    </row>
    <row r="964081" spans="40:40">
      <c r="AN964081" s="359"/>
    </row>
    <row r="964141" spans="40:40">
      <c r="AN964141" s="359"/>
    </row>
    <row r="964201" spans="40:40">
      <c r="AN964201" s="359"/>
    </row>
    <row r="964261" spans="40:40">
      <c r="AN964261" s="359"/>
    </row>
    <row r="964321" spans="40:40">
      <c r="AN964321" s="359"/>
    </row>
    <row r="964381" spans="40:40">
      <c r="AN964381" s="359"/>
    </row>
    <row r="964441" spans="40:40">
      <c r="AN964441" s="359"/>
    </row>
    <row r="964501" spans="40:40">
      <c r="AN964501" s="359"/>
    </row>
    <row r="964561" spans="40:40">
      <c r="AN964561" s="359"/>
    </row>
    <row r="964621" spans="40:40">
      <c r="AN964621" s="359"/>
    </row>
    <row r="964681" spans="40:40">
      <c r="AN964681" s="359"/>
    </row>
    <row r="964741" spans="40:40">
      <c r="AN964741" s="359"/>
    </row>
    <row r="964801" spans="40:40">
      <c r="AN964801" s="359"/>
    </row>
    <row r="964861" spans="40:40">
      <c r="AN964861" s="359"/>
    </row>
    <row r="964921" spans="40:40">
      <c r="AN964921" s="359"/>
    </row>
    <row r="964981" spans="40:40">
      <c r="AN964981" s="359"/>
    </row>
    <row r="965041" spans="40:40">
      <c r="AN965041" s="359"/>
    </row>
    <row r="965101" spans="40:40">
      <c r="AN965101" s="359"/>
    </row>
    <row r="965161" spans="40:40">
      <c r="AN965161" s="359"/>
    </row>
    <row r="965221" spans="40:40">
      <c r="AN965221" s="359"/>
    </row>
    <row r="965281" spans="40:40">
      <c r="AN965281" s="359"/>
    </row>
    <row r="965341" spans="40:40">
      <c r="AN965341" s="359"/>
    </row>
    <row r="965401" spans="40:40">
      <c r="AN965401" s="359"/>
    </row>
    <row r="965461" spans="40:40">
      <c r="AN965461" s="359"/>
    </row>
    <row r="965521" spans="40:40">
      <c r="AN965521" s="359"/>
    </row>
    <row r="965581" spans="40:40">
      <c r="AN965581" s="359"/>
    </row>
    <row r="965641" spans="40:40">
      <c r="AN965641" s="359"/>
    </row>
    <row r="965701" spans="40:40">
      <c r="AN965701" s="359"/>
    </row>
    <row r="965761" spans="40:40">
      <c r="AN965761" s="359"/>
    </row>
    <row r="965821" spans="40:40">
      <c r="AN965821" s="359"/>
    </row>
    <row r="965881" spans="40:40">
      <c r="AN965881" s="359"/>
    </row>
    <row r="965941" spans="40:40">
      <c r="AN965941" s="359"/>
    </row>
    <row r="966001" spans="40:40">
      <c r="AN966001" s="359"/>
    </row>
    <row r="966061" spans="40:40">
      <c r="AN966061" s="359"/>
    </row>
    <row r="966121" spans="40:40">
      <c r="AN966121" s="359"/>
    </row>
    <row r="966181" spans="40:40">
      <c r="AN966181" s="359"/>
    </row>
    <row r="966241" spans="40:40">
      <c r="AN966241" s="359"/>
    </row>
    <row r="966301" spans="40:40">
      <c r="AN966301" s="359"/>
    </row>
    <row r="966361" spans="40:40">
      <c r="AN966361" s="359"/>
    </row>
    <row r="966421" spans="40:40">
      <c r="AN966421" s="359"/>
    </row>
    <row r="966481" spans="40:40">
      <c r="AN966481" s="359"/>
    </row>
    <row r="966541" spans="40:40">
      <c r="AN966541" s="359"/>
    </row>
    <row r="966601" spans="40:40">
      <c r="AN966601" s="359"/>
    </row>
    <row r="966661" spans="40:40">
      <c r="AN966661" s="359"/>
    </row>
    <row r="966721" spans="40:40">
      <c r="AN966721" s="359"/>
    </row>
    <row r="966781" spans="40:40">
      <c r="AN966781" s="359"/>
    </row>
    <row r="966841" spans="40:40">
      <c r="AN966841" s="359"/>
    </row>
    <row r="966901" spans="40:40">
      <c r="AN966901" s="359"/>
    </row>
    <row r="966961" spans="40:40">
      <c r="AN966961" s="359"/>
    </row>
    <row r="967021" spans="40:40">
      <c r="AN967021" s="359"/>
    </row>
    <row r="967081" spans="40:40">
      <c r="AN967081" s="359"/>
    </row>
    <row r="967141" spans="40:40">
      <c r="AN967141" s="359"/>
    </row>
    <row r="967201" spans="40:40">
      <c r="AN967201" s="359"/>
    </row>
    <row r="967261" spans="40:40">
      <c r="AN967261" s="359"/>
    </row>
    <row r="967321" spans="40:40">
      <c r="AN967321" s="359"/>
    </row>
    <row r="967381" spans="40:40">
      <c r="AN967381" s="359"/>
    </row>
    <row r="967441" spans="40:40">
      <c r="AN967441" s="359"/>
    </row>
    <row r="967501" spans="40:40">
      <c r="AN967501" s="359"/>
    </row>
    <row r="967561" spans="40:40">
      <c r="AN967561" s="359"/>
    </row>
    <row r="967621" spans="40:40">
      <c r="AN967621" s="359"/>
    </row>
    <row r="967681" spans="40:40">
      <c r="AN967681" s="359"/>
    </row>
    <row r="967741" spans="40:40">
      <c r="AN967741" s="359"/>
    </row>
    <row r="967801" spans="40:40">
      <c r="AN967801" s="359"/>
    </row>
    <row r="967861" spans="40:40">
      <c r="AN967861" s="359"/>
    </row>
    <row r="967921" spans="40:40">
      <c r="AN967921" s="359"/>
    </row>
    <row r="967981" spans="40:40">
      <c r="AN967981" s="359"/>
    </row>
    <row r="968041" spans="40:40">
      <c r="AN968041" s="359"/>
    </row>
    <row r="968101" spans="40:40">
      <c r="AN968101" s="359"/>
    </row>
    <row r="968161" spans="40:40">
      <c r="AN968161" s="359"/>
    </row>
    <row r="968221" spans="40:40">
      <c r="AN968221" s="359"/>
    </row>
    <row r="968281" spans="40:40">
      <c r="AN968281" s="359"/>
    </row>
    <row r="968341" spans="40:40">
      <c r="AN968341" s="359"/>
    </row>
    <row r="968401" spans="40:40">
      <c r="AN968401" s="359"/>
    </row>
    <row r="968461" spans="40:40">
      <c r="AN968461" s="359"/>
    </row>
    <row r="968521" spans="40:40">
      <c r="AN968521" s="359"/>
    </row>
    <row r="968581" spans="40:40">
      <c r="AN968581" s="359"/>
    </row>
    <row r="968641" spans="40:40">
      <c r="AN968641" s="359"/>
    </row>
    <row r="968701" spans="40:40">
      <c r="AN968701" s="359"/>
    </row>
    <row r="968761" spans="40:40">
      <c r="AN968761" s="359"/>
    </row>
    <row r="968821" spans="40:40">
      <c r="AN968821" s="359"/>
    </row>
    <row r="968881" spans="40:40">
      <c r="AN968881" s="359"/>
    </row>
    <row r="968941" spans="40:40">
      <c r="AN968941" s="359"/>
    </row>
    <row r="969001" spans="40:40">
      <c r="AN969001" s="359"/>
    </row>
    <row r="969061" spans="40:40">
      <c r="AN969061" s="359"/>
    </row>
    <row r="969121" spans="40:40">
      <c r="AN969121" s="359"/>
    </row>
    <row r="969181" spans="40:40">
      <c r="AN969181" s="359"/>
    </row>
    <row r="969241" spans="40:40">
      <c r="AN969241" s="359"/>
    </row>
    <row r="969301" spans="40:40">
      <c r="AN969301" s="359"/>
    </row>
    <row r="969361" spans="40:40">
      <c r="AN969361" s="359"/>
    </row>
    <row r="969421" spans="40:40">
      <c r="AN969421" s="359"/>
    </row>
    <row r="969481" spans="40:40">
      <c r="AN969481" s="359"/>
    </row>
    <row r="969541" spans="40:40">
      <c r="AN969541" s="359"/>
    </row>
    <row r="969601" spans="40:40">
      <c r="AN969601" s="359"/>
    </row>
    <row r="969661" spans="40:40">
      <c r="AN969661" s="359"/>
    </row>
    <row r="969721" spans="40:40">
      <c r="AN969721" s="359"/>
    </row>
    <row r="969781" spans="40:40">
      <c r="AN969781" s="359"/>
    </row>
    <row r="969841" spans="40:40">
      <c r="AN969841" s="359"/>
    </row>
    <row r="969901" spans="40:40">
      <c r="AN969901" s="359"/>
    </row>
    <row r="969961" spans="40:40">
      <c r="AN969961" s="359"/>
    </row>
    <row r="970021" spans="40:40">
      <c r="AN970021" s="359"/>
    </row>
    <row r="970081" spans="40:40">
      <c r="AN970081" s="359"/>
    </row>
    <row r="970141" spans="40:40">
      <c r="AN970141" s="359"/>
    </row>
    <row r="970201" spans="40:40">
      <c r="AN970201" s="359"/>
    </row>
    <row r="970261" spans="40:40">
      <c r="AN970261" s="359"/>
    </row>
    <row r="970321" spans="40:40">
      <c r="AN970321" s="359"/>
    </row>
    <row r="970381" spans="40:40">
      <c r="AN970381" s="359"/>
    </row>
    <row r="970441" spans="40:40">
      <c r="AN970441" s="359"/>
    </row>
    <row r="970501" spans="40:40">
      <c r="AN970501" s="359"/>
    </row>
    <row r="970561" spans="40:40">
      <c r="AN970561" s="359"/>
    </row>
    <row r="970621" spans="40:40">
      <c r="AN970621" s="359"/>
    </row>
    <row r="970681" spans="40:40">
      <c r="AN970681" s="359"/>
    </row>
    <row r="970741" spans="40:40">
      <c r="AN970741" s="359"/>
    </row>
    <row r="970801" spans="40:40">
      <c r="AN970801" s="359"/>
    </row>
    <row r="970861" spans="40:40">
      <c r="AN970861" s="359"/>
    </row>
    <row r="970921" spans="40:40">
      <c r="AN970921" s="359"/>
    </row>
    <row r="970981" spans="40:40">
      <c r="AN970981" s="359"/>
    </row>
    <row r="971041" spans="40:40">
      <c r="AN971041" s="359"/>
    </row>
    <row r="971101" spans="40:40">
      <c r="AN971101" s="359"/>
    </row>
    <row r="971161" spans="40:40">
      <c r="AN971161" s="359"/>
    </row>
    <row r="971221" spans="40:40">
      <c r="AN971221" s="359"/>
    </row>
    <row r="971281" spans="40:40">
      <c r="AN971281" s="359"/>
    </row>
    <row r="971341" spans="40:40">
      <c r="AN971341" s="359"/>
    </row>
    <row r="971401" spans="40:40">
      <c r="AN971401" s="359"/>
    </row>
    <row r="971461" spans="40:40">
      <c r="AN971461" s="359"/>
    </row>
    <row r="971521" spans="40:40">
      <c r="AN971521" s="359"/>
    </row>
    <row r="971581" spans="40:40">
      <c r="AN971581" s="359"/>
    </row>
    <row r="971641" spans="40:40">
      <c r="AN971641" s="359"/>
    </row>
    <row r="971701" spans="40:40">
      <c r="AN971701" s="359"/>
    </row>
    <row r="971761" spans="40:40">
      <c r="AN971761" s="359"/>
    </row>
    <row r="971821" spans="40:40">
      <c r="AN971821" s="359"/>
    </row>
    <row r="971881" spans="40:40">
      <c r="AN971881" s="359"/>
    </row>
    <row r="971941" spans="40:40">
      <c r="AN971941" s="359"/>
    </row>
    <row r="972001" spans="40:40">
      <c r="AN972001" s="359"/>
    </row>
    <row r="972061" spans="40:40">
      <c r="AN972061" s="359"/>
    </row>
    <row r="972121" spans="40:40">
      <c r="AN972121" s="359"/>
    </row>
    <row r="972181" spans="40:40">
      <c r="AN972181" s="359"/>
    </row>
    <row r="972241" spans="40:40">
      <c r="AN972241" s="359"/>
    </row>
    <row r="972301" spans="40:40">
      <c r="AN972301" s="359"/>
    </row>
    <row r="972361" spans="40:40">
      <c r="AN972361" s="359"/>
    </row>
    <row r="972421" spans="40:40">
      <c r="AN972421" s="359"/>
    </row>
    <row r="972481" spans="40:40">
      <c r="AN972481" s="359"/>
    </row>
    <row r="972541" spans="40:40">
      <c r="AN972541" s="359"/>
    </row>
    <row r="972601" spans="40:40">
      <c r="AN972601" s="359"/>
    </row>
    <row r="972661" spans="40:40">
      <c r="AN972661" s="359"/>
    </row>
    <row r="972721" spans="40:40">
      <c r="AN972721" s="359"/>
    </row>
    <row r="972781" spans="40:40">
      <c r="AN972781" s="359"/>
    </row>
    <row r="972841" spans="40:40">
      <c r="AN972841" s="359"/>
    </row>
    <row r="972901" spans="40:40">
      <c r="AN972901" s="359"/>
    </row>
    <row r="972961" spans="40:40">
      <c r="AN972961" s="359"/>
    </row>
    <row r="973021" spans="40:40">
      <c r="AN973021" s="359"/>
    </row>
    <row r="973081" spans="40:40">
      <c r="AN973081" s="359"/>
    </row>
    <row r="973141" spans="40:40">
      <c r="AN973141" s="359"/>
    </row>
    <row r="973201" spans="40:40">
      <c r="AN973201" s="359"/>
    </row>
    <row r="973261" spans="40:40">
      <c r="AN973261" s="359"/>
    </row>
    <row r="973321" spans="40:40">
      <c r="AN973321" s="359"/>
    </row>
    <row r="973381" spans="40:40">
      <c r="AN973381" s="359"/>
    </row>
    <row r="973441" spans="40:40">
      <c r="AN973441" s="359"/>
    </row>
    <row r="973501" spans="40:40">
      <c r="AN973501" s="359"/>
    </row>
    <row r="973561" spans="40:40">
      <c r="AN973561" s="359"/>
    </row>
    <row r="973621" spans="40:40">
      <c r="AN973621" s="359"/>
    </row>
    <row r="973681" spans="40:40">
      <c r="AN973681" s="359"/>
    </row>
    <row r="973741" spans="40:40">
      <c r="AN973741" s="359"/>
    </row>
    <row r="973801" spans="40:40">
      <c r="AN973801" s="359"/>
    </row>
    <row r="973861" spans="40:40">
      <c r="AN973861" s="359"/>
    </row>
    <row r="973921" spans="40:40">
      <c r="AN973921" s="359"/>
    </row>
    <row r="973981" spans="40:40">
      <c r="AN973981" s="359"/>
    </row>
    <row r="974041" spans="40:40">
      <c r="AN974041" s="359"/>
    </row>
    <row r="974101" spans="40:40">
      <c r="AN974101" s="359"/>
    </row>
    <row r="974161" spans="40:40">
      <c r="AN974161" s="359"/>
    </row>
    <row r="974221" spans="40:40">
      <c r="AN974221" s="359"/>
    </row>
    <row r="974281" spans="40:40">
      <c r="AN974281" s="359"/>
    </row>
    <row r="974341" spans="40:40">
      <c r="AN974341" s="359"/>
    </row>
    <row r="974401" spans="40:40">
      <c r="AN974401" s="359"/>
    </row>
    <row r="974461" spans="40:40">
      <c r="AN974461" s="359"/>
    </row>
    <row r="974521" spans="40:40">
      <c r="AN974521" s="359"/>
    </row>
    <row r="974581" spans="40:40">
      <c r="AN974581" s="359"/>
    </row>
    <row r="974641" spans="40:40">
      <c r="AN974641" s="359"/>
    </row>
    <row r="974701" spans="40:40">
      <c r="AN974701" s="359"/>
    </row>
    <row r="974761" spans="40:40">
      <c r="AN974761" s="359"/>
    </row>
    <row r="974821" spans="40:40">
      <c r="AN974821" s="359"/>
    </row>
    <row r="974881" spans="40:40">
      <c r="AN974881" s="359"/>
    </row>
    <row r="974941" spans="40:40">
      <c r="AN974941" s="359"/>
    </row>
    <row r="975001" spans="40:40">
      <c r="AN975001" s="359"/>
    </row>
    <row r="975061" spans="40:40">
      <c r="AN975061" s="359"/>
    </row>
    <row r="975121" spans="40:40">
      <c r="AN975121" s="359"/>
    </row>
    <row r="975181" spans="40:40">
      <c r="AN975181" s="359"/>
    </row>
    <row r="975241" spans="40:40">
      <c r="AN975241" s="359"/>
    </row>
    <row r="975301" spans="40:40">
      <c r="AN975301" s="359"/>
    </row>
    <row r="975361" spans="40:40">
      <c r="AN975361" s="359"/>
    </row>
    <row r="975421" spans="40:40">
      <c r="AN975421" s="359"/>
    </row>
    <row r="975481" spans="40:40">
      <c r="AN975481" s="359"/>
    </row>
    <row r="975541" spans="40:40">
      <c r="AN975541" s="359"/>
    </row>
    <row r="975601" spans="40:40">
      <c r="AN975601" s="359"/>
    </row>
    <row r="975661" spans="40:40">
      <c r="AN975661" s="359"/>
    </row>
    <row r="975721" spans="40:40">
      <c r="AN975721" s="359"/>
    </row>
    <row r="975781" spans="40:40">
      <c r="AN975781" s="359"/>
    </row>
    <row r="975841" spans="40:40">
      <c r="AN975841" s="359"/>
    </row>
    <row r="975901" spans="40:40">
      <c r="AN975901" s="359"/>
    </row>
    <row r="975961" spans="40:40">
      <c r="AN975961" s="359"/>
    </row>
    <row r="976021" spans="40:40">
      <c r="AN976021" s="359"/>
    </row>
    <row r="976081" spans="40:40">
      <c r="AN976081" s="359"/>
    </row>
    <row r="976141" spans="40:40">
      <c r="AN976141" s="359"/>
    </row>
    <row r="976201" spans="40:40">
      <c r="AN976201" s="359"/>
    </row>
    <row r="976261" spans="40:40">
      <c r="AN976261" s="359"/>
    </row>
    <row r="976321" spans="40:40">
      <c r="AN976321" s="359"/>
    </row>
    <row r="976381" spans="40:40">
      <c r="AN976381" s="359"/>
    </row>
    <row r="976441" spans="40:40">
      <c r="AN976441" s="359"/>
    </row>
    <row r="976501" spans="40:40">
      <c r="AN976501" s="359"/>
    </row>
    <row r="976561" spans="40:40">
      <c r="AN976561" s="359"/>
    </row>
    <row r="976621" spans="40:40">
      <c r="AN976621" s="359"/>
    </row>
    <row r="976681" spans="40:40">
      <c r="AN976681" s="359"/>
    </row>
    <row r="976741" spans="40:40">
      <c r="AN976741" s="359"/>
    </row>
    <row r="976801" spans="40:40">
      <c r="AN976801" s="359"/>
    </row>
    <row r="976861" spans="40:40">
      <c r="AN976861" s="359"/>
    </row>
    <row r="976921" spans="40:40">
      <c r="AN976921" s="359"/>
    </row>
    <row r="976981" spans="40:40">
      <c r="AN976981" s="359"/>
    </row>
    <row r="977041" spans="40:40">
      <c r="AN977041" s="359"/>
    </row>
    <row r="977101" spans="40:40">
      <c r="AN977101" s="359"/>
    </row>
    <row r="977161" spans="40:40">
      <c r="AN977161" s="359"/>
    </row>
    <row r="977221" spans="40:40">
      <c r="AN977221" s="359"/>
    </row>
    <row r="977281" spans="40:40">
      <c r="AN977281" s="359"/>
    </row>
    <row r="977341" spans="40:40">
      <c r="AN977341" s="359"/>
    </row>
    <row r="977401" spans="40:40">
      <c r="AN977401" s="359"/>
    </row>
    <row r="977461" spans="40:40">
      <c r="AN977461" s="359"/>
    </row>
    <row r="977521" spans="40:40">
      <c r="AN977521" s="359"/>
    </row>
    <row r="977581" spans="40:40">
      <c r="AN977581" s="359"/>
    </row>
    <row r="977641" spans="40:40">
      <c r="AN977641" s="359"/>
    </row>
    <row r="977701" spans="40:40">
      <c r="AN977701" s="359"/>
    </row>
    <row r="977761" spans="40:40">
      <c r="AN977761" s="359"/>
    </row>
    <row r="977821" spans="40:40">
      <c r="AN977821" s="359"/>
    </row>
    <row r="977881" spans="40:40">
      <c r="AN977881" s="359"/>
    </row>
    <row r="977941" spans="40:40">
      <c r="AN977941" s="359"/>
    </row>
    <row r="978001" spans="40:40">
      <c r="AN978001" s="359"/>
    </row>
    <row r="978061" spans="40:40">
      <c r="AN978061" s="359"/>
    </row>
    <row r="978121" spans="40:40">
      <c r="AN978121" s="359"/>
    </row>
    <row r="978181" spans="40:40">
      <c r="AN978181" s="359"/>
    </row>
    <row r="978241" spans="40:40">
      <c r="AN978241" s="359"/>
    </row>
    <row r="978301" spans="40:40">
      <c r="AN978301" s="359"/>
    </row>
    <row r="978361" spans="40:40">
      <c r="AN978361" s="359"/>
    </row>
    <row r="978421" spans="40:40">
      <c r="AN978421" s="359"/>
    </row>
    <row r="978481" spans="40:40">
      <c r="AN978481" s="359"/>
    </row>
    <row r="978541" spans="40:40">
      <c r="AN978541" s="359"/>
    </row>
    <row r="978601" spans="40:40">
      <c r="AN978601" s="359"/>
    </row>
    <row r="978661" spans="40:40">
      <c r="AN978661" s="359"/>
    </row>
    <row r="978721" spans="40:40">
      <c r="AN978721" s="359"/>
    </row>
    <row r="978781" spans="40:40">
      <c r="AN978781" s="359"/>
    </row>
    <row r="978841" spans="40:40">
      <c r="AN978841" s="359"/>
    </row>
    <row r="978901" spans="40:40">
      <c r="AN978901" s="359"/>
    </row>
    <row r="978961" spans="40:40">
      <c r="AN978961" s="359"/>
    </row>
    <row r="979021" spans="40:40">
      <c r="AN979021" s="359"/>
    </row>
    <row r="979081" spans="40:40">
      <c r="AN979081" s="359"/>
    </row>
    <row r="979141" spans="40:40">
      <c r="AN979141" s="359"/>
    </row>
    <row r="979201" spans="40:40">
      <c r="AN979201" s="359"/>
    </row>
    <row r="979261" spans="40:40">
      <c r="AN979261" s="359"/>
    </row>
    <row r="979321" spans="40:40">
      <c r="AN979321" s="359"/>
    </row>
    <row r="979381" spans="40:40">
      <c r="AN979381" s="359"/>
    </row>
    <row r="979441" spans="40:40">
      <c r="AN979441" s="359"/>
    </row>
    <row r="979501" spans="40:40">
      <c r="AN979501" s="359"/>
    </row>
    <row r="979561" spans="40:40">
      <c r="AN979561" s="359"/>
    </row>
    <row r="979621" spans="40:40">
      <c r="AN979621" s="359"/>
    </row>
    <row r="979681" spans="40:40">
      <c r="AN979681" s="359"/>
    </row>
    <row r="979741" spans="40:40">
      <c r="AN979741" s="359"/>
    </row>
    <row r="979801" spans="40:40">
      <c r="AN979801" s="359"/>
    </row>
    <row r="979861" spans="40:40">
      <c r="AN979861" s="359"/>
    </row>
    <row r="979921" spans="40:40">
      <c r="AN979921" s="359"/>
    </row>
    <row r="979981" spans="40:40">
      <c r="AN979981" s="359"/>
    </row>
    <row r="980041" spans="40:40">
      <c r="AN980041" s="359"/>
    </row>
    <row r="980101" spans="40:40">
      <c r="AN980101" s="359"/>
    </row>
    <row r="980161" spans="40:40">
      <c r="AN980161" s="359"/>
    </row>
    <row r="980221" spans="40:40">
      <c r="AN980221" s="359"/>
    </row>
    <row r="980281" spans="40:40">
      <c r="AN980281" s="359"/>
    </row>
    <row r="980341" spans="40:40">
      <c r="AN980341" s="359"/>
    </row>
    <row r="980401" spans="40:40">
      <c r="AN980401" s="359"/>
    </row>
    <row r="980461" spans="40:40">
      <c r="AN980461" s="359"/>
    </row>
    <row r="980521" spans="40:40">
      <c r="AN980521" s="359"/>
    </row>
    <row r="980581" spans="40:40">
      <c r="AN980581" s="359"/>
    </row>
    <row r="980641" spans="40:40">
      <c r="AN980641" s="359"/>
    </row>
    <row r="980701" spans="40:40">
      <c r="AN980701" s="359"/>
    </row>
    <row r="980761" spans="40:40">
      <c r="AN980761" s="359"/>
    </row>
    <row r="980821" spans="40:40">
      <c r="AN980821" s="359"/>
    </row>
    <row r="980881" spans="40:40">
      <c r="AN980881" s="359"/>
    </row>
    <row r="980941" spans="40:40">
      <c r="AN980941" s="359"/>
    </row>
    <row r="981001" spans="40:40">
      <c r="AN981001" s="359"/>
    </row>
    <row r="981061" spans="40:40">
      <c r="AN981061" s="359"/>
    </row>
    <row r="981121" spans="40:40">
      <c r="AN981121" s="359"/>
    </row>
    <row r="981181" spans="40:40">
      <c r="AN981181" s="359"/>
    </row>
    <row r="981241" spans="40:40">
      <c r="AN981241" s="359"/>
    </row>
    <row r="981301" spans="40:40">
      <c r="AN981301" s="359"/>
    </row>
    <row r="981361" spans="40:40">
      <c r="AN981361" s="359"/>
    </row>
    <row r="981421" spans="40:40">
      <c r="AN981421" s="359"/>
    </row>
    <row r="981481" spans="40:40">
      <c r="AN981481" s="359"/>
    </row>
    <row r="981541" spans="40:40">
      <c r="AN981541" s="359"/>
    </row>
    <row r="981601" spans="40:40">
      <c r="AN981601" s="359"/>
    </row>
    <row r="981661" spans="40:40">
      <c r="AN981661" s="359"/>
    </row>
    <row r="981721" spans="40:40">
      <c r="AN981721" s="359"/>
    </row>
    <row r="981781" spans="40:40">
      <c r="AN981781" s="359"/>
    </row>
    <row r="981841" spans="40:40">
      <c r="AN981841" s="359"/>
    </row>
    <row r="981901" spans="40:40">
      <c r="AN981901" s="359"/>
    </row>
    <row r="981961" spans="40:40">
      <c r="AN981961" s="359"/>
    </row>
    <row r="982021" spans="40:40">
      <c r="AN982021" s="359"/>
    </row>
    <row r="982081" spans="40:40">
      <c r="AN982081" s="359"/>
    </row>
    <row r="982141" spans="40:40">
      <c r="AN982141" s="359"/>
    </row>
    <row r="982201" spans="40:40">
      <c r="AN982201" s="359"/>
    </row>
    <row r="982261" spans="40:40">
      <c r="AN982261" s="359"/>
    </row>
    <row r="982321" spans="40:40">
      <c r="AN982321" s="359"/>
    </row>
    <row r="982381" spans="40:40">
      <c r="AN982381" s="359"/>
    </row>
    <row r="982441" spans="40:40">
      <c r="AN982441" s="359"/>
    </row>
    <row r="982501" spans="40:40">
      <c r="AN982501" s="359"/>
    </row>
    <row r="982561" spans="40:40">
      <c r="AN982561" s="359"/>
    </row>
    <row r="982621" spans="40:40">
      <c r="AN982621" s="359"/>
    </row>
    <row r="982681" spans="40:40">
      <c r="AN982681" s="359"/>
    </row>
    <row r="982741" spans="40:40">
      <c r="AN982741" s="359"/>
    </row>
    <row r="982801" spans="40:40">
      <c r="AN982801" s="359"/>
    </row>
    <row r="982861" spans="40:40">
      <c r="AN982861" s="359"/>
    </row>
    <row r="982921" spans="40:40">
      <c r="AN982921" s="359"/>
    </row>
    <row r="982981" spans="40:40">
      <c r="AN982981" s="359"/>
    </row>
    <row r="983041" spans="40:40">
      <c r="AN983041" s="359"/>
    </row>
    <row r="983101" spans="40:40">
      <c r="AN983101" s="359"/>
    </row>
    <row r="983161" spans="40:40">
      <c r="AN983161" s="359"/>
    </row>
    <row r="983221" spans="40:40">
      <c r="AN983221" s="359"/>
    </row>
    <row r="983281" spans="40:40">
      <c r="AN983281" s="359"/>
    </row>
    <row r="983341" spans="40:40">
      <c r="AN983341" s="359"/>
    </row>
    <row r="983401" spans="40:40">
      <c r="AN983401" s="359"/>
    </row>
    <row r="983461" spans="40:40">
      <c r="AN983461" s="359"/>
    </row>
    <row r="983521" spans="40:40">
      <c r="AN983521" s="359"/>
    </row>
    <row r="983581" spans="40:40">
      <c r="AN983581" s="359"/>
    </row>
    <row r="983641" spans="40:40">
      <c r="AN983641" s="359"/>
    </row>
    <row r="983701" spans="40:40">
      <c r="AN983701" s="359"/>
    </row>
    <row r="983761" spans="40:40">
      <c r="AN983761" s="359"/>
    </row>
    <row r="983821" spans="40:40">
      <c r="AN983821" s="359"/>
    </row>
    <row r="983881" spans="40:40">
      <c r="AN983881" s="359"/>
    </row>
    <row r="983941" spans="40:40">
      <c r="AN983941" s="359"/>
    </row>
    <row r="984001" spans="40:40">
      <c r="AN984001" s="359"/>
    </row>
    <row r="984061" spans="40:40">
      <c r="AN984061" s="359"/>
    </row>
    <row r="984121" spans="40:40">
      <c r="AN984121" s="359"/>
    </row>
    <row r="984181" spans="40:40">
      <c r="AN984181" s="359"/>
    </row>
    <row r="984241" spans="40:40">
      <c r="AN984241" s="359"/>
    </row>
    <row r="984301" spans="40:40">
      <c r="AN984301" s="359"/>
    </row>
    <row r="984361" spans="40:40">
      <c r="AN984361" s="359"/>
    </row>
    <row r="984421" spans="40:40">
      <c r="AN984421" s="359"/>
    </row>
    <row r="984481" spans="40:40">
      <c r="AN984481" s="359"/>
    </row>
    <row r="984541" spans="40:40">
      <c r="AN984541" s="359"/>
    </row>
    <row r="984601" spans="40:40">
      <c r="AN984601" s="359"/>
    </row>
    <row r="984661" spans="40:40">
      <c r="AN984661" s="359"/>
    </row>
    <row r="984721" spans="40:40">
      <c r="AN984721" s="359"/>
    </row>
    <row r="984781" spans="40:40">
      <c r="AN984781" s="359"/>
    </row>
    <row r="984841" spans="40:40">
      <c r="AN984841" s="359"/>
    </row>
    <row r="984901" spans="40:40">
      <c r="AN984901" s="359"/>
    </row>
    <row r="984961" spans="40:40">
      <c r="AN984961" s="359"/>
    </row>
    <row r="985021" spans="40:40">
      <c r="AN985021" s="359"/>
    </row>
    <row r="985081" spans="40:40">
      <c r="AN985081" s="359"/>
    </row>
    <row r="985141" spans="40:40">
      <c r="AN985141" s="359"/>
    </row>
    <row r="985201" spans="40:40">
      <c r="AN985201" s="359"/>
    </row>
    <row r="985261" spans="40:40">
      <c r="AN985261" s="359"/>
    </row>
    <row r="985321" spans="40:40">
      <c r="AN985321" s="359"/>
    </row>
    <row r="985381" spans="40:40">
      <c r="AN985381" s="359"/>
    </row>
    <row r="985441" spans="40:40">
      <c r="AN985441" s="359"/>
    </row>
    <row r="985501" spans="40:40">
      <c r="AN985501" s="359"/>
    </row>
    <row r="985561" spans="40:40">
      <c r="AN985561" s="359"/>
    </row>
    <row r="985621" spans="40:40">
      <c r="AN985621" s="359"/>
    </row>
    <row r="985681" spans="40:40">
      <c r="AN985681" s="359"/>
    </row>
    <row r="985741" spans="40:40">
      <c r="AN985741" s="359"/>
    </row>
    <row r="985801" spans="40:40">
      <c r="AN985801" s="359"/>
    </row>
    <row r="985861" spans="40:40">
      <c r="AN985861" s="359"/>
    </row>
    <row r="985921" spans="40:40">
      <c r="AN985921" s="359"/>
    </row>
    <row r="985981" spans="40:40">
      <c r="AN985981" s="359"/>
    </row>
    <row r="986041" spans="40:40">
      <c r="AN986041" s="359"/>
    </row>
    <row r="986101" spans="40:40">
      <c r="AN986101" s="359"/>
    </row>
    <row r="986161" spans="40:40">
      <c r="AN986161" s="359"/>
    </row>
    <row r="986221" spans="40:40">
      <c r="AN986221" s="359"/>
    </row>
    <row r="986281" spans="40:40">
      <c r="AN986281" s="359"/>
    </row>
    <row r="986341" spans="40:40">
      <c r="AN986341" s="359"/>
    </row>
    <row r="986401" spans="40:40">
      <c r="AN986401" s="359"/>
    </row>
    <row r="986461" spans="40:40">
      <c r="AN986461" s="359"/>
    </row>
    <row r="986521" spans="40:40">
      <c r="AN986521" s="359"/>
    </row>
    <row r="986581" spans="40:40">
      <c r="AN986581" s="359"/>
    </row>
    <row r="986641" spans="40:40">
      <c r="AN986641" s="359"/>
    </row>
    <row r="986701" spans="40:40">
      <c r="AN986701" s="359"/>
    </row>
    <row r="986761" spans="40:40">
      <c r="AN986761" s="359"/>
    </row>
    <row r="986821" spans="40:40">
      <c r="AN986821" s="359"/>
    </row>
    <row r="986881" spans="40:40">
      <c r="AN986881" s="359"/>
    </row>
    <row r="986941" spans="40:40">
      <c r="AN986941" s="359"/>
    </row>
    <row r="987001" spans="40:40">
      <c r="AN987001" s="359"/>
    </row>
    <row r="987061" spans="40:40">
      <c r="AN987061" s="359"/>
    </row>
    <row r="987121" spans="40:40">
      <c r="AN987121" s="359"/>
    </row>
    <row r="987181" spans="40:40">
      <c r="AN987181" s="359"/>
    </row>
    <row r="987241" spans="40:40">
      <c r="AN987241" s="359"/>
    </row>
    <row r="987301" spans="40:40">
      <c r="AN987301" s="359"/>
    </row>
    <row r="987361" spans="40:40">
      <c r="AN987361" s="359"/>
    </row>
    <row r="987421" spans="40:40">
      <c r="AN987421" s="359"/>
    </row>
    <row r="987481" spans="40:40">
      <c r="AN987481" s="359"/>
    </row>
    <row r="987541" spans="40:40">
      <c r="AN987541" s="359"/>
    </row>
    <row r="987601" spans="40:40">
      <c r="AN987601" s="359"/>
    </row>
    <row r="987661" spans="40:40">
      <c r="AN987661" s="359"/>
    </row>
    <row r="987721" spans="40:40">
      <c r="AN987721" s="359"/>
    </row>
    <row r="987781" spans="40:40">
      <c r="AN987781" s="359"/>
    </row>
    <row r="987841" spans="40:40">
      <c r="AN987841" s="359"/>
    </row>
    <row r="987901" spans="40:40">
      <c r="AN987901" s="359"/>
    </row>
    <row r="987961" spans="40:40">
      <c r="AN987961" s="359"/>
    </row>
    <row r="988021" spans="40:40">
      <c r="AN988021" s="359"/>
    </row>
    <row r="988081" spans="40:40">
      <c r="AN988081" s="359"/>
    </row>
    <row r="988141" spans="40:40">
      <c r="AN988141" s="359"/>
    </row>
    <row r="988201" spans="40:40">
      <c r="AN988201" s="359"/>
    </row>
    <row r="988261" spans="40:40">
      <c r="AN988261" s="359"/>
    </row>
    <row r="988321" spans="40:40">
      <c r="AN988321" s="359"/>
    </row>
    <row r="988381" spans="40:40">
      <c r="AN988381" s="359"/>
    </row>
    <row r="988441" spans="40:40">
      <c r="AN988441" s="359"/>
    </row>
    <row r="988501" spans="40:40">
      <c r="AN988501" s="359"/>
    </row>
    <row r="988561" spans="40:40">
      <c r="AN988561" s="359"/>
    </row>
    <row r="988621" spans="40:40">
      <c r="AN988621" s="359"/>
    </row>
    <row r="988681" spans="40:40">
      <c r="AN988681" s="359"/>
    </row>
    <row r="988741" spans="40:40">
      <c r="AN988741" s="359"/>
    </row>
    <row r="988801" spans="40:40">
      <c r="AN988801" s="359"/>
    </row>
    <row r="988861" spans="40:40">
      <c r="AN988861" s="359"/>
    </row>
    <row r="988921" spans="40:40">
      <c r="AN988921" s="359"/>
    </row>
    <row r="988981" spans="40:40">
      <c r="AN988981" s="359"/>
    </row>
    <row r="989041" spans="40:40">
      <c r="AN989041" s="359"/>
    </row>
    <row r="989101" spans="40:40">
      <c r="AN989101" s="359"/>
    </row>
    <row r="989161" spans="40:40">
      <c r="AN989161" s="359"/>
    </row>
    <row r="989221" spans="40:40">
      <c r="AN989221" s="359"/>
    </row>
    <row r="989281" spans="40:40">
      <c r="AN989281" s="359"/>
    </row>
    <row r="989341" spans="40:40">
      <c r="AN989341" s="359"/>
    </row>
    <row r="989401" spans="40:40">
      <c r="AN989401" s="359"/>
    </row>
    <row r="989461" spans="40:40">
      <c r="AN989461" s="359"/>
    </row>
    <row r="989521" spans="40:40">
      <c r="AN989521" s="359"/>
    </row>
    <row r="989581" spans="40:40">
      <c r="AN989581" s="359"/>
    </row>
    <row r="989641" spans="40:40">
      <c r="AN989641" s="359"/>
    </row>
    <row r="989701" spans="40:40">
      <c r="AN989701" s="359"/>
    </row>
    <row r="989761" spans="40:40">
      <c r="AN989761" s="359"/>
    </row>
    <row r="989821" spans="40:40">
      <c r="AN989821" s="359"/>
    </row>
    <row r="989881" spans="40:40">
      <c r="AN989881" s="359"/>
    </row>
    <row r="989941" spans="40:40">
      <c r="AN989941" s="359"/>
    </row>
    <row r="990001" spans="40:40">
      <c r="AN990001" s="359"/>
    </row>
    <row r="990061" spans="40:40">
      <c r="AN990061" s="359"/>
    </row>
    <row r="990121" spans="40:40">
      <c r="AN990121" s="359"/>
    </row>
    <row r="990181" spans="40:40">
      <c r="AN990181" s="359"/>
    </row>
    <row r="990241" spans="40:40">
      <c r="AN990241" s="359"/>
    </row>
    <row r="990301" spans="40:40">
      <c r="AN990301" s="359"/>
    </row>
    <row r="990361" spans="40:40">
      <c r="AN990361" s="359"/>
    </row>
    <row r="990421" spans="40:40">
      <c r="AN990421" s="359"/>
    </row>
    <row r="990481" spans="40:40">
      <c r="AN990481" s="359"/>
    </row>
    <row r="990541" spans="40:40">
      <c r="AN990541" s="359"/>
    </row>
    <row r="990601" spans="40:40">
      <c r="AN990601" s="359"/>
    </row>
    <row r="990661" spans="40:40">
      <c r="AN990661" s="359"/>
    </row>
    <row r="990721" spans="40:40">
      <c r="AN990721" s="359"/>
    </row>
    <row r="990781" spans="40:40">
      <c r="AN990781" s="359"/>
    </row>
    <row r="990841" spans="40:40">
      <c r="AN990841" s="359"/>
    </row>
    <row r="990901" spans="40:40">
      <c r="AN990901" s="359"/>
    </row>
    <row r="990961" spans="40:40">
      <c r="AN990961" s="359"/>
    </row>
    <row r="991021" spans="40:40">
      <c r="AN991021" s="359"/>
    </row>
    <row r="991081" spans="40:40">
      <c r="AN991081" s="359"/>
    </row>
    <row r="991141" spans="40:40">
      <c r="AN991141" s="359"/>
    </row>
    <row r="991201" spans="40:40">
      <c r="AN991201" s="359"/>
    </row>
    <row r="991261" spans="40:40">
      <c r="AN991261" s="359"/>
    </row>
    <row r="991321" spans="40:40">
      <c r="AN991321" s="359"/>
    </row>
    <row r="991381" spans="40:40">
      <c r="AN991381" s="359"/>
    </row>
    <row r="991441" spans="40:40">
      <c r="AN991441" s="359"/>
    </row>
    <row r="991501" spans="40:40">
      <c r="AN991501" s="359"/>
    </row>
    <row r="991561" spans="40:40">
      <c r="AN991561" s="359"/>
    </row>
    <row r="991621" spans="40:40">
      <c r="AN991621" s="359"/>
    </row>
    <row r="991681" spans="40:40">
      <c r="AN991681" s="359"/>
    </row>
    <row r="991741" spans="40:40">
      <c r="AN991741" s="359"/>
    </row>
    <row r="991801" spans="40:40">
      <c r="AN991801" s="359"/>
    </row>
    <row r="991861" spans="40:40">
      <c r="AN991861" s="359"/>
    </row>
    <row r="991921" spans="40:40">
      <c r="AN991921" s="359"/>
    </row>
    <row r="991981" spans="40:40">
      <c r="AN991981" s="359"/>
    </row>
    <row r="992041" spans="40:40">
      <c r="AN992041" s="359"/>
    </row>
    <row r="992101" spans="40:40">
      <c r="AN992101" s="359"/>
    </row>
    <row r="992161" spans="40:40">
      <c r="AN992161" s="359"/>
    </row>
    <row r="992221" spans="40:40">
      <c r="AN992221" s="359"/>
    </row>
    <row r="992281" spans="40:40">
      <c r="AN992281" s="359"/>
    </row>
    <row r="992341" spans="40:40">
      <c r="AN992341" s="359"/>
    </row>
    <row r="992401" spans="40:40">
      <c r="AN992401" s="359"/>
    </row>
    <row r="992461" spans="40:40">
      <c r="AN992461" s="359"/>
    </row>
    <row r="992521" spans="40:40">
      <c r="AN992521" s="359"/>
    </row>
    <row r="992581" spans="40:40">
      <c r="AN992581" s="359"/>
    </row>
    <row r="992641" spans="40:40">
      <c r="AN992641" s="359"/>
    </row>
    <row r="992701" spans="40:40">
      <c r="AN992701" s="359"/>
    </row>
    <row r="992761" spans="40:40">
      <c r="AN992761" s="359"/>
    </row>
    <row r="992821" spans="40:40">
      <c r="AN992821" s="359"/>
    </row>
    <row r="992881" spans="40:40">
      <c r="AN992881" s="359"/>
    </row>
    <row r="992941" spans="40:40">
      <c r="AN992941" s="359"/>
    </row>
    <row r="993001" spans="40:40">
      <c r="AN993001" s="359"/>
    </row>
    <row r="993061" spans="40:40">
      <c r="AN993061" s="359"/>
    </row>
    <row r="993121" spans="40:40">
      <c r="AN993121" s="359"/>
    </row>
    <row r="993181" spans="40:40">
      <c r="AN993181" s="359"/>
    </row>
    <row r="993241" spans="40:40">
      <c r="AN993241" s="359"/>
    </row>
    <row r="993301" spans="40:40">
      <c r="AN993301" s="359"/>
    </row>
    <row r="993361" spans="40:40">
      <c r="AN993361" s="359"/>
    </row>
    <row r="993421" spans="40:40">
      <c r="AN993421" s="359"/>
    </row>
    <row r="993481" spans="40:40">
      <c r="AN993481" s="359"/>
    </row>
    <row r="993541" spans="40:40">
      <c r="AN993541" s="359"/>
    </row>
    <row r="993601" spans="40:40">
      <c r="AN993601" s="359"/>
    </row>
    <row r="993661" spans="40:40">
      <c r="AN993661" s="359"/>
    </row>
    <row r="993721" spans="40:40">
      <c r="AN993721" s="359"/>
    </row>
    <row r="993781" spans="40:40">
      <c r="AN993781" s="359"/>
    </row>
    <row r="993841" spans="40:40">
      <c r="AN993841" s="359"/>
    </row>
    <row r="993901" spans="40:40">
      <c r="AN993901" s="359"/>
    </row>
    <row r="993961" spans="40:40">
      <c r="AN993961" s="359"/>
    </row>
    <row r="994021" spans="40:40">
      <c r="AN994021" s="359"/>
    </row>
    <row r="994081" spans="40:40">
      <c r="AN994081" s="359"/>
    </row>
    <row r="994141" spans="40:40">
      <c r="AN994141" s="359"/>
    </row>
    <row r="994201" spans="40:40">
      <c r="AN994201" s="359"/>
    </row>
    <row r="994261" spans="40:40">
      <c r="AN994261" s="359"/>
    </row>
    <row r="994321" spans="40:40">
      <c r="AN994321" s="359"/>
    </row>
    <row r="994381" spans="40:40">
      <c r="AN994381" s="359"/>
    </row>
    <row r="994441" spans="40:40">
      <c r="AN994441" s="359"/>
    </row>
    <row r="994501" spans="40:40">
      <c r="AN994501" s="359"/>
    </row>
    <row r="994561" spans="40:40">
      <c r="AN994561" s="359"/>
    </row>
    <row r="994621" spans="40:40">
      <c r="AN994621" s="359"/>
    </row>
    <row r="994681" spans="40:40">
      <c r="AN994681" s="359"/>
    </row>
    <row r="994741" spans="40:40">
      <c r="AN994741" s="359"/>
    </row>
    <row r="994801" spans="40:40">
      <c r="AN994801" s="359"/>
    </row>
    <row r="994861" spans="40:40">
      <c r="AN994861" s="359"/>
    </row>
    <row r="994921" spans="40:40">
      <c r="AN994921" s="359"/>
    </row>
    <row r="994981" spans="40:40">
      <c r="AN994981" s="359"/>
    </row>
    <row r="995041" spans="40:40">
      <c r="AN995041" s="359"/>
    </row>
    <row r="995101" spans="40:40">
      <c r="AN995101" s="359"/>
    </row>
    <row r="995161" spans="40:40">
      <c r="AN995161" s="359"/>
    </row>
    <row r="995221" spans="40:40">
      <c r="AN995221" s="359"/>
    </row>
    <row r="995281" spans="40:40">
      <c r="AN995281" s="359"/>
    </row>
    <row r="995341" spans="40:40">
      <c r="AN995341" s="359"/>
    </row>
    <row r="995401" spans="40:40">
      <c r="AN995401" s="359"/>
    </row>
    <row r="995461" spans="40:40">
      <c r="AN995461" s="359"/>
    </row>
    <row r="995521" spans="40:40">
      <c r="AN995521" s="359"/>
    </row>
    <row r="995581" spans="40:40">
      <c r="AN995581" s="359"/>
    </row>
    <row r="995641" spans="40:40">
      <c r="AN995641" s="359"/>
    </row>
    <row r="995701" spans="40:40">
      <c r="AN995701" s="359"/>
    </row>
    <row r="995761" spans="40:40">
      <c r="AN995761" s="359"/>
    </row>
    <row r="995821" spans="40:40">
      <c r="AN995821" s="359"/>
    </row>
    <row r="995881" spans="40:40">
      <c r="AN995881" s="359"/>
    </row>
    <row r="995941" spans="40:40">
      <c r="AN995941" s="359"/>
    </row>
    <row r="996001" spans="40:40">
      <c r="AN996001" s="359"/>
    </row>
    <row r="996061" spans="40:40">
      <c r="AN996061" s="359"/>
    </row>
    <row r="996121" spans="40:40">
      <c r="AN996121" s="359"/>
    </row>
    <row r="996181" spans="40:40">
      <c r="AN996181" s="359"/>
    </row>
    <row r="996241" spans="40:40">
      <c r="AN996241" s="359"/>
    </row>
    <row r="996301" spans="40:40">
      <c r="AN996301" s="359"/>
    </row>
    <row r="996361" spans="40:40">
      <c r="AN996361" s="359"/>
    </row>
    <row r="996421" spans="40:40">
      <c r="AN996421" s="359"/>
    </row>
    <row r="996481" spans="40:40">
      <c r="AN996481" s="359"/>
    </row>
    <row r="996541" spans="40:40">
      <c r="AN996541" s="359"/>
    </row>
    <row r="996601" spans="40:40">
      <c r="AN996601" s="359"/>
    </row>
    <row r="996661" spans="40:40">
      <c r="AN996661" s="359"/>
    </row>
    <row r="996721" spans="40:40">
      <c r="AN996721" s="359"/>
    </row>
    <row r="996781" spans="40:40">
      <c r="AN996781" s="359"/>
    </row>
    <row r="996841" spans="40:40">
      <c r="AN996841" s="359"/>
    </row>
    <row r="996901" spans="40:40">
      <c r="AN996901" s="359"/>
    </row>
    <row r="996961" spans="40:40">
      <c r="AN996961" s="359"/>
    </row>
    <row r="997021" spans="40:40">
      <c r="AN997021" s="359"/>
    </row>
    <row r="997081" spans="40:40">
      <c r="AN997081" s="359"/>
    </row>
    <row r="997141" spans="40:40">
      <c r="AN997141" s="359"/>
    </row>
    <row r="997201" spans="40:40">
      <c r="AN997201" s="359"/>
    </row>
    <row r="997261" spans="40:40">
      <c r="AN997261" s="359"/>
    </row>
    <row r="997321" spans="40:40">
      <c r="AN997321" s="359"/>
    </row>
    <row r="997381" spans="40:40">
      <c r="AN997381" s="359"/>
    </row>
    <row r="997441" spans="40:40">
      <c r="AN997441" s="359"/>
    </row>
    <row r="997501" spans="40:40">
      <c r="AN997501" s="359"/>
    </row>
    <row r="997561" spans="40:40">
      <c r="AN997561" s="359"/>
    </row>
    <row r="997621" spans="40:40">
      <c r="AN997621" s="359"/>
    </row>
    <row r="997681" spans="40:40">
      <c r="AN997681" s="359"/>
    </row>
    <row r="997741" spans="40:40">
      <c r="AN997741" s="359"/>
    </row>
    <row r="997801" spans="40:40">
      <c r="AN997801" s="359"/>
    </row>
    <row r="997861" spans="40:40">
      <c r="AN997861" s="359"/>
    </row>
    <row r="997921" spans="40:40">
      <c r="AN997921" s="359"/>
    </row>
    <row r="997981" spans="40:40">
      <c r="AN997981" s="359"/>
    </row>
    <row r="998041" spans="40:40">
      <c r="AN998041" s="359"/>
    </row>
    <row r="998101" spans="40:40">
      <c r="AN998101" s="359"/>
    </row>
    <row r="998161" spans="40:40">
      <c r="AN998161" s="359"/>
    </row>
    <row r="998221" spans="40:40">
      <c r="AN998221" s="359"/>
    </row>
    <row r="998281" spans="40:40">
      <c r="AN998281" s="359"/>
    </row>
    <row r="998341" spans="40:40">
      <c r="AN998341" s="359"/>
    </row>
    <row r="998401" spans="40:40">
      <c r="AN998401" s="359"/>
    </row>
    <row r="998461" spans="40:40">
      <c r="AN998461" s="359"/>
    </row>
    <row r="998521" spans="40:40">
      <c r="AN998521" s="359"/>
    </row>
    <row r="998581" spans="40:40">
      <c r="AN998581" s="359"/>
    </row>
    <row r="998641" spans="40:40">
      <c r="AN998641" s="359"/>
    </row>
    <row r="998701" spans="40:40">
      <c r="AN998701" s="359"/>
    </row>
    <row r="998761" spans="40:40">
      <c r="AN998761" s="359"/>
    </row>
    <row r="998821" spans="40:40">
      <c r="AN998821" s="359"/>
    </row>
    <row r="998881" spans="40:40">
      <c r="AN998881" s="359"/>
    </row>
    <row r="998941" spans="40:40">
      <c r="AN998941" s="359"/>
    </row>
    <row r="999001" spans="40:40">
      <c r="AN999001" s="359"/>
    </row>
    <row r="999061" spans="40:40">
      <c r="AN999061" s="359"/>
    </row>
    <row r="999121" spans="40:40">
      <c r="AN999121" s="359"/>
    </row>
    <row r="999181" spans="40:40">
      <c r="AN999181" s="359"/>
    </row>
    <row r="999241" spans="40:40">
      <c r="AN999241" s="359"/>
    </row>
    <row r="999301" spans="40:40">
      <c r="AN999301" s="359"/>
    </row>
    <row r="999361" spans="40:40">
      <c r="AN999361" s="359"/>
    </row>
    <row r="999421" spans="40:40">
      <c r="AN999421" s="359"/>
    </row>
    <row r="999481" spans="40:40">
      <c r="AN999481" s="359"/>
    </row>
    <row r="999541" spans="40:40">
      <c r="AN999541" s="359"/>
    </row>
    <row r="999601" spans="40:40">
      <c r="AN999601" s="359"/>
    </row>
    <row r="999661" spans="40:40">
      <c r="AN999661" s="359"/>
    </row>
    <row r="999721" spans="40:40">
      <c r="AN999721" s="359"/>
    </row>
    <row r="999781" spans="40:40">
      <c r="AN999781" s="359"/>
    </row>
    <row r="999841" spans="40:40">
      <c r="AN999841" s="359"/>
    </row>
    <row r="999901" spans="40:40">
      <c r="AN999901" s="359"/>
    </row>
    <row r="999961" spans="40:40">
      <c r="AN999961" s="359"/>
    </row>
    <row r="1000021" spans="40:40">
      <c r="AN1000021" s="359"/>
    </row>
    <row r="1000081" spans="40:40">
      <c r="AN1000081" s="359"/>
    </row>
    <row r="1000141" spans="40:40">
      <c r="AN1000141" s="359"/>
    </row>
    <row r="1000201" spans="40:40">
      <c r="AN1000201" s="359"/>
    </row>
    <row r="1000261" spans="40:40">
      <c r="AN1000261" s="359"/>
    </row>
    <row r="1000321" spans="40:40">
      <c r="AN1000321" s="359"/>
    </row>
    <row r="1000381" spans="40:40">
      <c r="AN1000381" s="359"/>
    </row>
    <row r="1000441" spans="40:40">
      <c r="AN1000441" s="359"/>
    </row>
    <row r="1000501" spans="40:40">
      <c r="AN1000501" s="359"/>
    </row>
    <row r="1000561" spans="40:40">
      <c r="AN1000561" s="359"/>
    </row>
    <row r="1000621" spans="40:40">
      <c r="AN1000621" s="359"/>
    </row>
    <row r="1000681" spans="40:40">
      <c r="AN1000681" s="359"/>
    </row>
    <row r="1000741" spans="40:40">
      <c r="AN1000741" s="359"/>
    </row>
    <row r="1000801" spans="40:40">
      <c r="AN1000801" s="359"/>
    </row>
    <row r="1000861" spans="40:40">
      <c r="AN1000861" s="359"/>
    </row>
    <row r="1000921" spans="40:40">
      <c r="AN1000921" s="359"/>
    </row>
    <row r="1000981" spans="40:40">
      <c r="AN1000981" s="359"/>
    </row>
    <row r="1001041" spans="40:40">
      <c r="AN1001041" s="359"/>
    </row>
    <row r="1001101" spans="40:40">
      <c r="AN1001101" s="359"/>
    </row>
    <row r="1001161" spans="40:40">
      <c r="AN1001161" s="359"/>
    </row>
    <row r="1001221" spans="40:40">
      <c r="AN1001221" s="359"/>
    </row>
    <row r="1001281" spans="40:40">
      <c r="AN1001281" s="359"/>
    </row>
    <row r="1001341" spans="40:40">
      <c r="AN1001341" s="359"/>
    </row>
    <row r="1001401" spans="40:40">
      <c r="AN1001401" s="359"/>
    </row>
    <row r="1001461" spans="40:40">
      <c r="AN1001461" s="359"/>
    </row>
    <row r="1001521" spans="40:40">
      <c r="AN1001521" s="359"/>
    </row>
    <row r="1001581" spans="40:40">
      <c r="AN1001581" s="359"/>
    </row>
    <row r="1001641" spans="40:40">
      <c r="AN1001641" s="359"/>
    </row>
    <row r="1001701" spans="40:40">
      <c r="AN1001701" s="359"/>
    </row>
    <row r="1001761" spans="40:40">
      <c r="AN1001761" s="359"/>
    </row>
    <row r="1001821" spans="40:40">
      <c r="AN1001821" s="359"/>
    </row>
    <row r="1001881" spans="40:40">
      <c r="AN1001881" s="359"/>
    </row>
    <row r="1001941" spans="40:40">
      <c r="AN1001941" s="359"/>
    </row>
    <row r="1002001" spans="40:40">
      <c r="AN1002001" s="359"/>
    </row>
    <row r="1002061" spans="40:40">
      <c r="AN1002061" s="359"/>
    </row>
    <row r="1002121" spans="40:40">
      <c r="AN1002121" s="359"/>
    </row>
    <row r="1002181" spans="40:40">
      <c r="AN1002181" s="359"/>
    </row>
    <row r="1002241" spans="40:40">
      <c r="AN1002241" s="359"/>
    </row>
    <row r="1002301" spans="40:40">
      <c r="AN1002301" s="359"/>
    </row>
    <row r="1002361" spans="40:40">
      <c r="AN1002361" s="359"/>
    </row>
    <row r="1002421" spans="40:40">
      <c r="AN1002421" s="359"/>
    </row>
    <row r="1002481" spans="40:40">
      <c r="AN1002481" s="359"/>
    </row>
    <row r="1002541" spans="40:40">
      <c r="AN1002541" s="359"/>
    </row>
    <row r="1002601" spans="40:40">
      <c r="AN1002601" s="359"/>
    </row>
    <row r="1002661" spans="40:40">
      <c r="AN1002661" s="359"/>
    </row>
    <row r="1002721" spans="40:40">
      <c r="AN1002721" s="359"/>
    </row>
    <row r="1002781" spans="40:40">
      <c r="AN1002781" s="359"/>
    </row>
    <row r="1002841" spans="40:40">
      <c r="AN1002841" s="359"/>
    </row>
    <row r="1002901" spans="40:40">
      <c r="AN1002901" s="359"/>
    </row>
    <row r="1002961" spans="40:40">
      <c r="AN1002961" s="359"/>
    </row>
    <row r="1003021" spans="40:40">
      <c r="AN1003021" s="359"/>
    </row>
    <row r="1003081" spans="40:40">
      <c r="AN1003081" s="359"/>
    </row>
    <row r="1003141" spans="40:40">
      <c r="AN1003141" s="359"/>
    </row>
    <row r="1003201" spans="40:40">
      <c r="AN1003201" s="359"/>
    </row>
    <row r="1003261" spans="40:40">
      <c r="AN1003261" s="359"/>
    </row>
    <row r="1003321" spans="40:40">
      <c r="AN1003321" s="359"/>
    </row>
    <row r="1003381" spans="40:40">
      <c r="AN1003381" s="359"/>
    </row>
    <row r="1003441" spans="40:40">
      <c r="AN1003441" s="359"/>
    </row>
    <row r="1003501" spans="40:40">
      <c r="AN1003501" s="359"/>
    </row>
    <row r="1003561" spans="40:40">
      <c r="AN1003561" s="359"/>
    </row>
    <row r="1003621" spans="40:40">
      <c r="AN1003621" s="359"/>
    </row>
    <row r="1003681" spans="40:40">
      <c r="AN1003681" s="359"/>
    </row>
    <row r="1003741" spans="40:40">
      <c r="AN1003741" s="359"/>
    </row>
    <row r="1003801" spans="40:40">
      <c r="AN1003801" s="359"/>
    </row>
    <row r="1003861" spans="40:40">
      <c r="AN1003861" s="359"/>
    </row>
    <row r="1003921" spans="40:40">
      <c r="AN1003921" s="359"/>
    </row>
    <row r="1003981" spans="40:40">
      <c r="AN1003981" s="359"/>
    </row>
    <row r="1004041" spans="40:40">
      <c r="AN1004041" s="359"/>
    </row>
    <row r="1004101" spans="40:40">
      <c r="AN1004101" s="359"/>
    </row>
    <row r="1004161" spans="40:40">
      <c r="AN1004161" s="359"/>
    </row>
    <row r="1004221" spans="40:40">
      <c r="AN1004221" s="359"/>
    </row>
    <row r="1004281" spans="40:40">
      <c r="AN1004281" s="359"/>
    </row>
    <row r="1004341" spans="40:40">
      <c r="AN1004341" s="359"/>
    </row>
    <row r="1004401" spans="40:40">
      <c r="AN1004401" s="359"/>
    </row>
    <row r="1004461" spans="40:40">
      <c r="AN1004461" s="359"/>
    </row>
    <row r="1004521" spans="40:40">
      <c r="AN1004521" s="359"/>
    </row>
    <row r="1004581" spans="40:40">
      <c r="AN1004581" s="359"/>
    </row>
    <row r="1004641" spans="40:40">
      <c r="AN1004641" s="359"/>
    </row>
    <row r="1004701" spans="40:40">
      <c r="AN1004701" s="359"/>
    </row>
    <row r="1004761" spans="40:40">
      <c r="AN1004761" s="359"/>
    </row>
    <row r="1004821" spans="40:40">
      <c r="AN1004821" s="359"/>
    </row>
    <row r="1004881" spans="40:40">
      <c r="AN1004881" s="359"/>
    </row>
    <row r="1004941" spans="40:40">
      <c r="AN1004941" s="359"/>
    </row>
    <row r="1005001" spans="40:40">
      <c r="AN1005001" s="359"/>
    </row>
    <row r="1005061" spans="40:40">
      <c r="AN1005061" s="359"/>
    </row>
    <row r="1005121" spans="40:40">
      <c r="AN1005121" s="359"/>
    </row>
    <row r="1005181" spans="40:40">
      <c r="AN1005181" s="359"/>
    </row>
    <row r="1005241" spans="40:40">
      <c r="AN1005241" s="359"/>
    </row>
    <row r="1005301" spans="40:40">
      <c r="AN1005301" s="359"/>
    </row>
    <row r="1005361" spans="40:40">
      <c r="AN1005361" s="359"/>
    </row>
    <row r="1005421" spans="40:40">
      <c r="AN1005421" s="359"/>
    </row>
    <row r="1005481" spans="40:40">
      <c r="AN1005481" s="359"/>
    </row>
    <row r="1005541" spans="40:40">
      <c r="AN1005541" s="359"/>
    </row>
    <row r="1005601" spans="40:40">
      <c r="AN1005601" s="359"/>
    </row>
    <row r="1005661" spans="40:40">
      <c r="AN1005661" s="359"/>
    </row>
    <row r="1005721" spans="40:40">
      <c r="AN1005721" s="359"/>
    </row>
    <row r="1005781" spans="40:40">
      <c r="AN1005781" s="359"/>
    </row>
    <row r="1005841" spans="40:40">
      <c r="AN1005841" s="359"/>
    </row>
    <row r="1005901" spans="40:40">
      <c r="AN1005901" s="359"/>
    </row>
    <row r="1005961" spans="40:40">
      <c r="AN1005961" s="359"/>
    </row>
    <row r="1006021" spans="40:40">
      <c r="AN1006021" s="359"/>
    </row>
    <row r="1006081" spans="40:40">
      <c r="AN1006081" s="359"/>
    </row>
    <row r="1006141" spans="40:40">
      <c r="AN1006141" s="359"/>
    </row>
    <row r="1006201" spans="40:40">
      <c r="AN1006201" s="359"/>
    </row>
    <row r="1006261" spans="40:40">
      <c r="AN1006261" s="359"/>
    </row>
    <row r="1006321" spans="40:40">
      <c r="AN1006321" s="359"/>
    </row>
    <row r="1006381" spans="40:40">
      <c r="AN1006381" s="359"/>
    </row>
    <row r="1006441" spans="40:40">
      <c r="AN1006441" s="359"/>
    </row>
    <row r="1006501" spans="40:40">
      <c r="AN1006501" s="359"/>
    </row>
    <row r="1006561" spans="40:40">
      <c r="AN1006561" s="359"/>
    </row>
    <row r="1006621" spans="40:40">
      <c r="AN1006621" s="359"/>
    </row>
    <row r="1006681" spans="40:40">
      <c r="AN1006681" s="359"/>
    </row>
    <row r="1006741" spans="40:40">
      <c r="AN1006741" s="359"/>
    </row>
    <row r="1006801" spans="40:40">
      <c r="AN1006801" s="359"/>
    </row>
    <row r="1006861" spans="40:40">
      <c r="AN1006861" s="359"/>
    </row>
    <row r="1006921" spans="40:40">
      <c r="AN1006921" s="359"/>
    </row>
    <row r="1006981" spans="40:40">
      <c r="AN1006981" s="359"/>
    </row>
    <row r="1007041" spans="40:40">
      <c r="AN1007041" s="359"/>
    </row>
    <row r="1007101" spans="40:40">
      <c r="AN1007101" s="359"/>
    </row>
    <row r="1007161" spans="40:40">
      <c r="AN1007161" s="359"/>
    </row>
    <row r="1007221" spans="40:40">
      <c r="AN1007221" s="359"/>
    </row>
    <row r="1007281" spans="40:40">
      <c r="AN1007281" s="359"/>
    </row>
    <row r="1007341" spans="40:40">
      <c r="AN1007341" s="359"/>
    </row>
    <row r="1007401" spans="40:40">
      <c r="AN1007401" s="359"/>
    </row>
    <row r="1007461" spans="40:40">
      <c r="AN1007461" s="359"/>
    </row>
    <row r="1007521" spans="40:40">
      <c r="AN1007521" s="359"/>
    </row>
    <row r="1007581" spans="40:40">
      <c r="AN1007581" s="359"/>
    </row>
    <row r="1007641" spans="40:40">
      <c r="AN1007641" s="359"/>
    </row>
    <row r="1007701" spans="40:40">
      <c r="AN1007701" s="359"/>
    </row>
    <row r="1007761" spans="40:40">
      <c r="AN1007761" s="359"/>
    </row>
    <row r="1007821" spans="40:40">
      <c r="AN1007821" s="359"/>
    </row>
    <row r="1007881" spans="40:40">
      <c r="AN1007881" s="359"/>
    </row>
    <row r="1007941" spans="40:40">
      <c r="AN1007941" s="359"/>
    </row>
    <row r="1008001" spans="40:40">
      <c r="AN1008001" s="359"/>
    </row>
    <row r="1008061" spans="40:40">
      <c r="AN1008061" s="359"/>
    </row>
    <row r="1008121" spans="40:40">
      <c r="AN1008121" s="359"/>
    </row>
    <row r="1008181" spans="40:40">
      <c r="AN1008181" s="359"/>
    </row>
    <row r="1008241" spans="40:40">
      <c r="AN1008241" s="359"/>
    </row>
    <row r="1008301" spans="40:40">
      <c r="AN1008301" s="359"/>
    </row>
    <row r="1008361" spans="40:40">
      <c r="AN1008361" s="359"/>
    </row>
    <row r="1008421" spans="40:40">
      <c r="AN1008421" s="359"/>
    </row>
    <row r="1008481" spans="40:40">
      <c r="AN1008481" s="359"/>
    </row>
    <row r="1008541" spans="40:40">
      <c r="AN1008541" s="359"/>
    </row>
    <row r="1008601" spans="40:40">
      <c r="AN1008601" s="359"/>
    </row>
    <row r="1008661" spans="40:40">
      <c r="AN1008661" s="359"/>
    </row>
    <row r="1008721" spans="40:40">
      <c r="AN1008721" s="359"/>
    </row>
    <row r="1008781" spans="40:40">
      <c r="AN1008781" s="359"/>
    </row>
    <row r="1008841" spans="40:40">
      <c r="AN1008841" s="359"/>
    </row>
    <row r="1008901" spans="40:40">
      <c r="AN1008901" s="359"/>
    </row>
    <row r="1008961" spans="40:40">
      <c r="AN1008961" s="359"/>
    </row>
    <row r="1009021" spans="40:40">
      <c r="AN1009021" s="359"/>
    </row>
    <row r="1009081" spans="40:40">
      <c r="AN1009081" s="359"/>
    </row>
    <row r="1009141" spans="40:40">
      <c r="AN1009141" s="359"/>
    </row>
    <row r="1009201" spans="40:40">
      <c r="AN1009201" s="359"/>
    </row>
    <row r="1009261" spans="40:40">
      <c r="AN1009261" s="359"/>
    </row>
    <row r="1009321" spans="40:40">
      <c r="AN1009321" s="359"/>
    </row>
    <row r="1009381" spans="40:40">
      <c r="AN1009381" s="359"/>
    </row>
    <row r="1009441" spans="40:40">
      <c r="AN1009441" s="359"/>
    </row>
    <row r="1009501" spans="40:40">
      <c r="AN1009501" s="359"/>
    </row>
    <row r="1009561" spans="40:40">
      <c r="AN1009561" s="359"/>
    </row>
    <row r="1009621" spans="40:40">
      <c r="AN1009621" s="359"/>
    </row>
    <row r="1009681" spans="40:40">
      <c r="AN1009681" s="359"/>
    </row>
    <row r="1009741" spans="40:40">
      <c r="AN1009741" s="359"/>
    </row>
    <row r="1009801" spans="40:40">
      <c r="AN1009801" s="359"/>
    </row>
    <row r="1009861" spans="40:40">
      <c r="AN1009861" s="359"/>
    </row>
    <row r="1009921" spans="40:40">
      <c r="AN1009921" s="359"/>
    </row>
    <row r="1009981" spans="40:40">
      <c r="AN1009981" s="359"/>
    </row>
    <row r="1010041" spans="40:40">
      <c r="AN1010041" s="359"/>
    </row>
    <row r="1010101" spans="40:40">
      <c r="AN1010101" s="359"/>
    </row>
    <row r="1010161" spans="40:40">
      <c r="AN1010161" s="359"/>
    </row>
    <row r="1010221" spans="40:40">
      <c r="AN1010221" s="359"/>
    </row>
    <row r="1010281" spans="40:40">
      <c r="AN1010281" s="359"/>
    </row>
    <row r="1010341" spans="40:40">
      <c r="AN1010341" s="359"/>
    </row>
    <row r="1010401" spans="40:40">
      <c r="AN1010401" s="359"/>
    </row>
    <row r="1010461" spans="40:40">
      <c r="AN1010461" s="359"/>
    </row>
    <row r="1010521" spans="40:40">
      <c r="AN1010521" s="359"/>
    </row>
    <row r="1010581" spans="40:40">
      <c r="AN1010581" s="359"/>
    </row>
    <row r="1010641" spans="40:40">
      <c r="AN1010641" s="359"/>
    </row>
    <row r="1010701" spans="40:40">
      <c r="AN1010701" s="359"/>
    </row>
    <row r="1010761" spans="40:40">
      <c r="AN1010761" s="359"/>
    </row>
    <row r="1010821" spans="40:40">
      <c r="AN1010821" s="359"/>
    </row>
    <row r="1010881" spans="40:40">
      <c r="AN1010881" s="359"/>
    </row>
    <row r="1010941" spans="40:40">
      <c r="AN1010941" s="359"/>
    </row>
    <row r="1011001" spans="40:40">
      <c r="AN1011001" s="359"/>
    </row>
    <row r="1011061" spans="40:40">
      <c r="AN1011061" s="359"/>
    </row>
    <row r="1011121" spans="40:40">
      <c r="AN1011121" s="359"/>
    </row>
    <row r="1011181" spans="40:40">
      <c r="AN1011181" s="359"/>
    </row>
    <row r="1011241" spans="40:40">
      <c r="AN1011241" s="359"/>
    </row>
    <row r="1011301" spans="40:40">
      <c r="AN1011301" s="359"/>
    </row>
    <row r="1011361" spans="40:40">
      <c r="AN1011361" s="359"/>
    </row>
    <row r="1011421" spans="40:40">
      <c r="AN1011421" s="359"/>
    </row>
    <row r="1011481" spans="40:40">
      <c r="AN1011481" s="359"/>
    </row>
    <row r="1011541" spans="40:40">
      <c r="AN1011541" s="359"/>
    </row>
    <row r="1011601" spans="40:40">
      <c r="AN1011601" s="359"/>
    </row>
    <row r="1011661" spans="40:40">
      <c r="AN1011661" s="359"/>
    </row>
    <row r="1011721" spans="40:40">
      <c r="AN1011721" s="359"/>
    </row>
    <row r="1011781" spans="40:40">
      <c r="AN1011781" s="359"/>
    </row>
    <row r="1011841" spans="40:40">
      <c r="AN1011841" s="359"/>
    </row>
    <row r="1011901" spans="40:40">
      <c r="AN1011901" s="359"/>
    </row>
    <row r="1011961" spans="40:40">
      <c r="AN1011961" s="359"/>
    </row>
    <row r="1012021" spans="40:40">
      <c r="AN1012021" s="359"/>
    </row>
    <row r="1012081" spans="40:40">
      <c r="AN1012081" s="359"/>
    </row>
    <row r="1012141" spans="40:40">
      <c r="AN1012141" s="359"/>
    </row>
    <row r="1012201" spans="40:40">
      <c r="AN1012201" s="359"/>
    </row>
    <row r="1012261" spans="40:40">
      <c r="AN1012261" s="359"/>
    </row>
    <row r="1012321" spans="40:40">
      <c r="AN1012321" s="359"/>
    </row>
    <row r="1012381" spans="40:40">
      <c r="AN1012381" s="359"/>
    </row>
    <row r="1012441" spans="40:40">
      <c r="AN1012441" s="359"/>
    </row>
    <row r="1012501" spans="40:40">
      <c r="AN1012501" s="359"/>
    </row>
    <row r="1012561" spans="40:40">
      <c r="AN1012561" s="359"/>
    </row>
    <row r="1012621" spans="40:40">
      <c r="AN1012621" s="359"/>
    </row>
    <row r="1012681" spans="40:40">
      <c r="AN1012681" s="359"/>
    </row>
    <row r="1012741" spans="40:40">
      <c r="AN1012741" s="359"/>
    </row>
    <row r="1012801" spans="40:40">
      <c r="AN1012801" s="359"/>
    </row>
    <row r="1012861" spans="40:40">
      <c r="AN1012861" s="359"/>
    </row>
    <row r="1012921" spans="40:40">
      <c r="AN1012921" s="359"/>
    </row>
    <row r="1012981" spans="40:40">
      <c r="AN1012981" s="359"/>
    </row>
    <row r="1013041" spans="40:40">
      <c r="AN1013041" s="359"/>
    </row>
    <row r="1013101" spans="40:40">
      <c r="AN1013101" s="359"/>
    </row>
    <row r="1013161" spans="40:40">
      <c r="AN1013161" s="359"/>
    </row>
    <row r="1013221" spans="40:40">
      <c r="AN1013221" s="359"/>
    </row>
    <row r="1013281" spans="40:40">
      <c r="AN1013281" s="359"/>
    </row>
    <row r="1013341" spans="40:40">
      <c r="AN1013341" s="359"/>
    </row>
    <row r="1013401" spans="40:40">
      <c r="AN1013401" s="359"/>
    </row>
    <row r="1013461" spans="40:40">
      <c r="AN1013461" s="359"/>
    </row>
    <row r="1013521" spans="40:40">
      <c r="AN1013521" s="359"/>
    </row>
    <row r="1013581" spans="40:40">
      <c r="AN1013581" s="359"/>
    </row>
    <row r="1013641" spans="40:40">
      <c r="AN1013641" s="359"/>
    </row>
    <row r="1013701" spans="40:40">
      <c r="AN1013701" s="359"/>
    </row>
    <row r="1013761" spans="40:40">
      <c r="AN1013761" s="359"/>
    </row>
    <row r="1013821" spans="40:40">
      <c r="AN1013821" s="359"/>
    </row>
    <row r="1013881" spans="40:40">
      <c r="AN1013881" s="359"/>
    </row>
    <row r="1013941" spans="40:40">
      <c r="AN1013941" s="359"/>
    </row>
    <row r="1014001" spans="40:40">
      <c r="AN1014001" s="359"/>
    </row>
    <row r="1014061" spans="40:40">
      <c r="AN1014061" s="359"/>
    </row>
    <row r="1014121" spans="40:40">
      <c r="AN1014121" s="359"/>
    </row>
    <row r="1014181" spans="40:40">
      <c r="AN1014181" s="359"/>
    </row>
    <row r="1014241" spans="40:40">
      <c r="AN1014241" s="359"/>
    </row>
    <row r="1014301" spans="40:40">
      <c r="AN1014301" s="359"/>
    </row>
    <row r="1014361" spans="40:40">
      <c r="AN1014361" s="359"/>
    </row>
    <row r="1014421" spans="40:40">
      <c r="AN1014421" s="359"/>
    </row>
    <row r="1014481" spans="40:40">
      <c r="AN1014481" s="359"/>
    </row>
    <row r="1014541" spans="40:40">
      <c r="AN1014541" s="359"/>
    </row>
    <row r="1014601" spans="40:40">
      <c r="AN1014601" s="359"/>
    </row>
    <row r="1014661" spans="40:40">
      <c r="AN1014661" s="359"/>
    </row>
    <row r="1014721" spans="40:40">
      <c r="AN1014721" s="359"/>
    </row>
    <row r="1014781" spans="40:40">
      <c r="AN1014781" s="359"/>
    </row>
    <row r="1014841" spans="40:40">
      <c r="AN1014841" s="359"/>
    </row>
    <row r="1014901" spans="40:40">
      <c r="AN1014901" s="359"/>
    </row>
    <row r="1014961" spans="40:40">
      <c r="AN1014961" s="359"/>
    </row>
    <row r="1015021" spans="40:40">
      <c r="AN1015021" s="359"/>
    </row>
    <row r="1015081" spans="40:40">
      <c r="AN1015081" s="359"/>
    </row>
    <row r="1015141" spans="40:40">
      <c r="AN1015141" s="359"/>
    </row>
    <row r="1015201" spans="40:40">
      <c r="AN1015201" s="359"/>
    </row>
    <row r="1015261" spans="40:40">
      <c r="AN1015261" s="359"/>
    </row>
    <row r="1015321" spans="40:40">
      <c r="AN1015321" s="359"/>
    </row>
    <row r="1015381" spans="40:40">
      <c r="AN1015381" s="359"/>
    </row>
    <row r="1015441" spans="40:40">
      <c r="AN1015441" s="359"/>
    </row>
    <row r="1015501" spans="40:40">
      <c r="AN1015501" s="359"/>
    </row>
    <row r="1015561" spans="40:40">
      <c r="AN1015561" s="359"/>
    </row>
    <row r="1015621" spans="40:40">
      <c r="AN1015621" s="359"/>
    </row>
    <row r="1015681" spans="40:40">
      <c r="AN1015681" s="359"/>
    </row>
    <row r="1015741" spans="40:40">
      <c r="AN1015741" s="359"/>
    </row>
    <row r="1015801" spans="40:40">
      <c r="AN1015801" s="359"/>
    </row>
    <row r="1015861" spans="40:40">
      <c r="AN1015861" s="359"/>
    </row>
    <row r="1015921" spans="40:40">
      <c r="AN1015921" s="359"/>
    </row>
    <row r="1015981" spans="40:40">
      <c r="AN1015981" s="359"/>
    </row>
    <row r="1016041" spans="40:40">
      <c r="AN1016041" s="359"/>
    </row>
    <row r="1016101" spans="40:40">
      <c r="AN1016101" s="359"/>
    </row>
    <row r="1016161" spans="40:40">
      <c r="AN1016161" s="359"/>
    </row>
    <row r="1016221" spans="40:40">
      <c r="AN1016221" s="359"/>
    </row>
    <row r="1016281" spans="40:40">
      <c r="AN1016281" s="359"/>
    </row>
    <row r="1016341" spans="40:40">
      <c r="AN1016341" s="359"/>
    </row>
    <row r="1016401" spans="40:40">
      <c r="AN1016401" s="359"/>
    </row>
    <row r="1016461" spans="40:40">
      <c r="AN1016461" s="359"/>
    </row>
    <row r="1016521" spans="40:40">
      <c r="AN1016521" s="359"/>
    </row>
    <row r="1016581" spans="40:40">
      <c r="AN1016581" s="359"/>
    </row>
    <row r="1016641" spans="40:40">
      <c r="AN1016641" s="359"/>
    </row>
    <row r="1016701" spans="40:40">
      <c r="AN1016701" s="359"/>
    </row>
    <row r="1016761" spans="40:40">
      <c r="AN1016761" s="359"/>
    </row>
    <row r="1016821" spans="40:40">
      <c r="AN1016821" s="359"/>
    </row>
    <row r="1016881" spans="40:40">
      <c r="AN1016881" s="359"/>
    </row>
    <row r="1016941" spans="40:40">
      <c r="AN1016941" s="359"/>
    </row>
    <row r="1017001" spans="40:40">
      <c r="AN1017001" s="359"/>
    </row>
    <row r="1017061" spans="40:40">
      <c r="AN1017061" s="359"/>
    </row>
    <row r="1017121" spans="40:40">
      <c r="AN1017121" s="359"/>
    </row>
    <row r="1017181" spans="40:40">
      <c r="AN1017181" s="359"/>
    </row>
    <row r="1017241" spans="40:40">
      <c r="AN1017241" s="359"/>
    </row>
    <row r="1017301" spans="40:40">
      <c r="AN1017301" s="359"/>
    </row>
    <row r="1017361" spans="40:40">
      <c r="AN1017361" s="359"/>
    </row>
    <row r="1017421" spans="40:40">
      <c r="AN1017421" s="359"/>
    </row>
    <row r="1017481" spans="40:40">
      <c r="AN1017481" s="359"/>
    </row>
    <row r="1017541" spans="40:40">
      <c r="AN1017541" s="359"/>
    </row>
    <row r="1017601" spans="40:40">
      <c r="AN1017601" s="359"/>
    </row>
    <row r="1017661" spans="40:40">
      <c r="AN1017661" s="359"/>
    </row>
    <row r="1017721" spans="40:40">
      <c r="AN1017721" s="359"/>
    </row>
    <row r="1017781" spans="40:40">
      <c r="AN1017781" s="359"/>
    </row>
    <row r="1017841" spans="40:40">
      <c r="AN1017841" s="359"/>
    </row>
    <row r="1017901" spans="40:40">
      <c r="AN1017901" s="359"/>
    </row>
    <row r="1017961" spans="40:40">
      <c r="AN1017961" s="359"/>
    </row>
    <row r="1018021" spans="40:40">
      <c r="AN1018021" s="359"/>
    </row>
    <row r="1018081" spans="40:40">
      <c r="AN1018081" s="359"/>
    </row>
    <row r="1018141" spans="40:40">
      <c r="AN1018141" s="359"/>
    </row>
    <row r="1018201" spans="40:40">
      <c r="AN1018201" s="359"/>
    </row>
    <row r="1018261" spans="40:40">
      <c r="AN1018261" s="359"/>
    </row>
    <row r="1018321" spans="40:40">
      <c r="AN1018321" s="359"/>
    </row>
    <row r="1018381" spans="40:40">
      <c r="AN1018381" s="359"/>
    </row>
    <row r="1018441" spans="40:40">
      <c r="AN1018441" s="359"/>
    </row>
    <row r="1018501" spans="40:40">
      <c r="AN1018501" s="359"/>
    </row>
    <row r="1018561" spans="40:40">
      <c r="AN1018561" s="359"/>
    </row>
    <row r="1018621" spans="40:40">
      <c r="AN1018621" s="359"/>
    </row>
    <row r="1018681" spans="40:40">
      <c r="AN1018681" s="359"/>
    </row>
    <row r="1018741" spans="40:40">
      <c r="AN1018741" s="359"/>
    </row>
    <row r="1018801" spans="40:40">
      <c r="AN1018801" s="359"/>
    </row>
    <row r="1018861" spans="40:40">
      <c r="AN1018861" s="359"/>
    </row>
    <row r="1018921" spans="40:40">
      <c r="AN1018921" s="359"/>
    </row>
    <row r="1018981" spans="40:40">
      <c r="AN1018981" s="359"/>
    </row>
    <row r="1019041" spans="40:40">
      <c r="AN1019041" s="359"/>
    </row>
    <row r="1019101" spans="40:40">
      <c r="AN1019101" s="359"/>
    </row>
    <row r="1019161" spans="40:40">
      <c r="AN1019161" s="359"/>
    </row>
    <row r="1019221" spans="40:40">
      <c r="AN1019221" s="359"/>
    </row>
    <row r="1019281" spans="40:40">
      <c r="AN1019281" s="359"/>
    </row>
    <row r="1019341" spans="40:40">
      <c r="AN1019341" s="359"/>
    </row>
    <row r="1019401" spans="40:40">
      <c r="AN1019401" s="359"/>
    </row>
    <row r="1019461" spans="40:40">
      <c r="AN1019461" s="359"/>
    </row>
    <row r="1019521" spans="40:40">
      <c r="AN1019521" s="359"/>
    </row>
    <row r="1019581" spans="40:40">
      <c r="AN1019581" s="359"/>
    </row>
    <row r="1019641" spans="40:40">
      <c r="AN1019641" s="359"/>
    </row>
    <row r="1019701" spans="40:40">
      <c r="AN1019701" s="359"/>
    </row>
    <row r="1019761" spans="40:40">
      <c r="AN1019761" s="359"/>
    </row>
    <row r="1019821" spans="40:40">
      <c r="AN1019821" s="359"/>
    </row>
    <row r="1019881" spans="40:40">
      <c r="AN1019881" s="359"/>
    </row>
    <row r="1019941" spans="40:40">
      <c r="AN1019941" s="359"/>
    </row>
    <row r="1020001" spans="40:40">
      <c r="AN1020001" s="359"/>
    </row>
    <row r="1020061" spans="40:40">
      <c r="AN1020061" s="359"/>
    </row>
    <row r="1020121" spans="40:40">
      <c r="AN1020121" s="359"/>
    </row>
    <row r="1020181" spans="40:40">
      <c r="AN1020181" s="359"/>
    </row>
    <row r="1020241" spans="40:40">
      <c r="AN1020241" s="359"/>
    </row>
    <row r="1020301" spans="40:40">
      <c r="AN1020301" s="359"/>
    </row>
    <row r="1020361" spans="40:40">
      <c r="AN1020361" s="359"/>
    </row>
    <row r="1020421" spans="40:40">
      <c r="AN1020421" s="359"/>
    </row>
    <row r="1020481" spans="40:40">
      <c r="AN1020481" s="359"/>
    </row>
    <row r="1020541" spans="40:40">
      <c r="AN1020541" s="359"/>
    </row>
    <row r="1020601" spans="40:40">
      <c r="AN1020601" s="359"/>
    </row>
    <row r="1020661" spans="40:40">
      <c r="AN1020661" s="359"/>
    </row>
    <row r="1020721" spans="40:40">
      <c r="AN1020721" s="359"/>
    </row>
    <row r="1020781" spans="40:40">
      <c r="AN1020781" s="359"/>
    </row>
    <row r="1020841" spans="40:40">
      <c r="AN1020841" s="359"/>
    </row>
    <row r="1020901" spans="40:40">
      <c r="AN1020901" s="359"/>
    </row>
    <row r="1020961" spans="40:40">
      <c r="AN1020961" s="359"/>
    </row>
    <row r="1021021" spans="40:40">
      <c r="AN1021021" s="359"/>
    </row>
    <row r="1021081" spans="40:40">
      <c r="AN1021081" s="359"/>
    </row>
    <row r="1021141" spans="40:40">
      <c r="AN1021141" s="359"/>
    </row>
    <row r="1021201" spans="40:40">
      <c r="AN1021201" s="359"/>
    </row>
    <row r="1021261" spans="40:40">
      <c r="AN1021261" s="359"/>
    </row>
    <row r="1021321" spans="40:40">
      <c r="AN1021321" s="359"/>
    </row>
    <row r="1021381" spans="40:40">
      <c r="AN1021381" s="359"/>
    </row>
    <row r="1021441" spans="40:40">
      <c r="AN1021441" s="359"/>
    </row>
    <row r="1021501" spans="40:40">
      <c r="AN1021501" s="359"/>
    </row>
    <row r="1021561" spans="40:40">
      <c r="AN1021561" s="359"/>
    </row>
    <row r="1021621" spans="40:40">
      <c r="AN1021621" s="359"/>
    </row>
    <row r="1021681" spans="40:40">
      <c r="AN1021681" s="359"/>
    </row>
    <row r="1021741" spans="40:40">
      <c r="AN1021741" s="359"/>
    </row>
    <row r="1021801" spans="40:40">
      <c r="AN1021801" s="359"/>
    </row>
    <row r="1021861" spans="40:40">
      <c r="AN1021861" s="359"/>
    </row>
    <row r="1021921" spans="40:40">
      <c r="AN1021921" s="359"/>
    </row>
    <row r="1021981" spans="40:40">
      <c r="AN1021981" s="359"/>
    </row>
    <row r="1022041" spans="40:40">
      <c r="AN1022041" s="359"/>
    </row>
    <row r="1022101" spans="40:40">
      <c r="AN1022101" s="359"/>
    </row>
    <row r="1022161" spans="40:40">
      <c r="AN1022161" s="359"/>
    </row>
    <row r="1022221" spans="40:40">
      <c r="AN1022221" s="359"/>
    </row>
    <row r="1022281" spans="40:40">
      <c r="AN1022281" s="359"/>
    </row>
    <row r="1022341" spans="40:40">
      <c r="AN1022341" s="359"/>
    </row>
    <row r="1022401" spans="40:40">
      <c r="AN1022401" s="359"/>
    </row>
    <row r="1022461" spans="40:40">
      <c r="AN1022461" s="359"/>
    </row>
    <row r="1022521" spans="40:40">
      <c r="AN1022521" s="359"/>
    </row>
    <row r="1022581" spans="40:40">
      <c r="AN1022581" s="359"/>
    </row>
    <row r="1022641" spans="40:40">
      <c r="AN1022641" s="359"/>
    </row>
    <row r="1022701" spans="40:40">
      <c r="AN1022701" s="359"/>
    </row>
    <row r="1022761" spans="40:40">
      <c r="AN1022761" s="359"/>
    </row>
    <row r="1022821" spans="40:40">
      <c r="AN1022821" s="359"/>
    </row>
    <row r="1022881" spans="40:40">
      <c r="AN1022881" s="359"/>
    </row>
    <row r="1022941" spans="40:40">
      <c r="AN1022941" s="359"/>
    </row>
    <row r="1023001" spans="40:40">
      <c r="AN1023001" s="359"/>
    </row>
    <row r="1023061" spans="40:40">
      <c r="AN1023061" s="359"/>
    </row>
    <row r="1023121" spans="40:40">
      <c r="AN1023121" s="359"/>
    </row>
    <row r="1023181" spans="40:40">
      <c r="AN1023181" s="359"/>
    </row>
    <row r="1023241" spans="40:40">
      <c r="AN1023241" s="359"/>
    </row>
    <row r="1023301" spans="40:40">
      <c r="AN1023301" s="359"/>
    </row>
    <row r="1023361" spans="40:40">
      <c r="AN1023361" s="359"/>
    </row>
    <row r="1023421" spans="40:40">
      <c r="AN1023421" s="359"/>
    </row>
    <row r="1023481" spans="40:40">
      <c r="AN1023481" s="359"/>
    </row>
    <row r="1023541" spans="40:40">
      <c r="AN1023541" s="359"/>
    </row>
    <row r="1023601" spans="40:40">
      <c r="AN1023601" s="359"/>
    </row>
    <row r="1023661" spans="40:40">
      <c r="AN1023661" s="359"/>
    </row>
    <row r="1023721" spans="40:40">
      <c r="AN1023721" s="359"/>
    </row>
    <row r="1023781" spans="40:40">
      <c r="AN1023781" s="359"/>
    </row>
    <row r="1023841" spans="40:40">
      <c r="AN1023841" s="359"/>
    </row>
    <row r="1023901" spans="40:40">
      <c r="AN1023901" s="359"/>
    </row>
    <row r="1023961" spans="40:40">
      <c r="AN1023961" s="359"/>
    </row>
    <row r="1024021" spans="40:40">
      <c r="AN1024021" s="359"/>
    </row>
    <row r="1024081" spans="40:40">
      <c r="AN1024081" s="359"/>
    </row>
    <row r="1024141" spans="40:40">
      <c r="AN1024141" s="359"/>
    </row>
    <row r="1024201" spans="40:40">
      <c r="AN1024201" s="359"/>
    </row>
    <row r="1024261" spans="40:40">
      <c r="AN1024261" s="359"/>
    </row>
    <row r="1024321" spans="40:40">
      <c r="AN1024321" s="359"/>
    </row>
    <row r="1024381" spans="40:40">
      <c r="AN1024381" s="359"/>
    </row>
    <row r="1024441" spans="40:40">
      <c r="AN1024441" s="359"/>
    </row>
    <row r="1024501" spans="40:40">
      <c r="AN1024501" s="359"/>
    </row>
    <row r="1024561" spans="40:40">
      <c r="AN1024561" s="359"/>
    </row>
    <row r="1024621" spans="40:40">
      <c r="AN1024621" s="359"/>
    </row>
    <row r="1024681" spans="40:40">
      <c r="AN1024681" s="359"/>
    </row>
    <row r="1024741" spans="40:40">
      <c r="AN1024741" s="359"/>
    </row>
    <row r="1024801" spans="40:40">
      <c r="AN1024801" s="359"/>
    </row>
    <row r="1024861" spans="40:40">
      <c r="AN1024861" s="359"/>
    </row>
    <row r="1024921" spans="40:40">
      <c r="AN1024921" s="359"/>
    </row>
    <row r="1024981" spans="40:40">
      <c r="AN1024981" s="359"/>
    </row>
    <row r="1025041" spans="40:40">
      <c r="AN1025041" s="359"/>
    </row>
    <row r="1025101" spans="40:40">
      <c r="AN1025101" s="359"/>
    </row>
    <row r="1025161" spans="40:40">
      <c r="AN1025161" s="359"/>
    </row>
    <row r="1025221" spans="40:40">
      <c r="AN1025221" s="359"/>
    </row>
    <row r="1025281" spans="40:40">
      <c r="AN1025281" s="359"/>
    </row>
    <row r="1025341" spans="40:40">
      <c r="AN1025341" s="359"/>
    </row>
    <row r="1025401" spans="40:40">
      <c r="AN1025401" s="359"/>
    </row>
    <row r="1025461" spans="40:40">
      <c r="AN1025461" s="359"/>
    </row>
    <row r="1025521" spans="40:40">
      <c r="AN1025521" s="359"/>
    </row>
    <row r="1025581" spans="40:40">
      <c r="AN1025581" s="359"/>
    </row>
    <row r="1025641" spans="40:40">
      <c r="AN1025641" s="359"/>
    </row>
    <row r="1025701" spans="40:40">
      <c r="AN1025701" s="359"/>
    </row>
    <row r="1025761" spans="40:40">
      <c r="AN1025761" s="359"/>
    </row>
    <row r="1025821" spans="40:40">
      <c r="AN1025821" s="359"/>
    </row>
    <row r="1025881" spans="40:40">
      <c r="AN1025881" s="359"/>
    </row>
    <row r="1025941" spans="40:40">
      <c r="AN1025941" s="359"/>
    </row>
    <row r="1026001" spans="40:40">
      <c r="AN1026001" s="359"/>
    </row>
    <row r="1026061" spans="40:40">
      <c r="AN1026061" s="359"/>
    </row>
    <row r="1026121" spans="40:40">
      <c r="AN1026121" s="359"/>
    </row>
    <row r="1026181" spans="40:40">
      <c r="AN1026181" s="359"/>
    </row>
    <row r="1026241" spans="40:40">
      <c r="AN1026241" s="359"/>
    </row>
    <row r="1026301" spans="40:40">
      <c r="AN1026301" s="359"/>
    </row>
    <row r="1026361" spans="40:40">
      <c r="AN1026361" s="359"/>
    </row>
    <row r="1026421" spans="40:40">
      <c r="AN1026421" s="359"/>
    </row>
    <row r="1026481" spans="40:40">
      <c r="AN1026481" s="359"/>
    </row>
    <row r="1026541" spans="40:40">
      <c r="AN1026541" s="359"/>
    </row>
    <row r="1026601" spans="40:40">
      <c r="AN1026601" s="359"/>
    </row>
    <row r="1026661" spans="40:40">
      <c r="AN1026661" s="359"/>
    </row>
    <row r="1026721" spans="40:40">
      <c r="AN1026721" s="359"/>
    </row>
    <row r="1026781" spans="40:40">
      <c r="AN1026781" s="359"/>
    </row>
    <row r="1026841" spans="40:40">
      <c r="AN1026841" s="359"/>
    </row>
    <row r="1026901" spans="40:40">
      <c r="AN1026901" s="359"/>
    </row>
    <row r="1026961" spans="40:40">
      <c r="AN1026961" s="359"/>
    </row>
    <row r="1027021" spans="40:40">
      <c r="AN1027021" s="359"/>
    </row>
    <row r="1027081" spans="40:40">
      <c r="AN1027081" s="359"/>
    </row>
    <row r="1027141" spans="40:40">
      <c r="AN1027141" s="359"/>
    </row>
    <row r="1027201" spans="40:40">
      <c r="AN1027201" s="359"/>
    </row>
    <row r="1027261" spans="40:40">
      <c r="AN1027261" s="359"/>
    </row>
    <row r="1027321" spans="40:40">
      <c r="AN1027321" s="359"/>
    </row>
    <row r="1027381" spans="40:40">
      <c r="AN1027381" s="359"/>
    </row>
    <row r="1027441" spans="40:40">
      <c r="AN1027441" s="359"/>
    </row>
    <row r="1027501" spans="40:40">
      <c r="AN1027501" s="359"/>
    </row>
    <row r="1027561" spans="40:40">
      <c r="AN1027561" s="359"/>
    </row>
    <row r="1027621" spans="40:40">
      <c r="AN1027621" s="359"/>
    </row>
    <row r="1027681" spans="40:40">
      <c r="AN1027681" s="359"/>
    </row>
    <row r="1027741" spans="40:40">
      <c r="AN1027741" s="359"/>
    </row>
    <row r="1027801" spans="40:40">
      <c r="AN1027801" s="359"/>
    </row>
    <row r="1027861" spans="40:40">
      <c r="AN1027861" s="359"/>
    </row>
    <row r="1027921" spans="40:40">
      <c r="AN1027921" s="359"/>
    </row>
    <row r="1027981" spans="40:40">
      <c r="AN1027981" s="359"/>
    </row>
    <row r="1028041" spans="40:40">
      <c r="AN1028041" s="359"/>
    </row>
    <row r="1028101" spans="40:40">
      <c r="AN1028101" s="359"/>
    </row>
    <row r="1028161" spans="40:40">
      <c r="AN1028161" s="359"/>
    </row>
    <row r="1028221" spans="40:40">
      <c r="AN1028221" s="359"/>
    </row>
    <row r="1028281" spans="40:40">
      <c r="AN1028281" s="359"/>
    </row>
    <row r="1028341" spans="40:40">
      <c r="AN1028341" s="359"/>
    </row>
    <row r="1028401" spans="40:40">
      <c r="AN1028401" s="359"/>
    </row>
    <row r="1028461" spans="40:40">
      <c r="AN1028461" s="359"/>
    </row>
    <row r="1028521" spans="40:40">
      <c r="AN1028521" s="359"/>
    </row>
    <row r="1028581" spans="40:40">
      <c r="AN1028581" s="359"/>
    </row>
    <row r="1028641" spans="40:40">
      <c r="AN1028641" s="359"/>
    </row>
    <row r="1028701" spans="40:40">
      <c r="AN1028701" s="359"/>
    </row>
    <row r="1028761" spans="40:40">
      <c r="AN1028761" s="359"/>
    </row>
    <row r="1028821" spans="40:40">
      <c r="AN1028821" s="359"/>
    </row>
    <row r="1028881" spans="40:40">
      <c r="AN1028881" s="359"/>
    </row>
    <row r="1028941" spans="40:40">
      <c r="AN1028941" s="359"/>
    </row>
    <row r="1029001" spans="40:40">
      <c r="AN1029001" s="359"/>
    </row>
    <row r="1029061" spans="40:40">
      <c r="AN1029061" s="359"/>
    </row>
    <row r="1029121" spans="40:40">
      <c r="AN1029121" s="359"/>
    </row>
    <row r="1029181" spans="40:40">
      <c r="AN1029181" s="359"/>
    </row>
    <row r="1029241" spans="40:40">
      <c r="AN1029241" s="359"/>
    </row>
    <row r="1029301" spans="40:40">
      <c r="AN1029301" s="359"/>
    </row>
    <row r="1029361" spans="40:40">
      <c r="AN1029361" s="359"/>
    </row>
    <row r="1029421" spans="40:40">
      <c r="AN1029421" s="359"/>
    </row>
    <row r="1029481" spans="40:40">
      <c r="AN1029481" s="359"/>
    </row>
    <row r="1029541" spans="40:40">
      <c r="AN1029541" s="359"/>
    </row>
    <row r="1029601" spans="40:40">
      <c r="AN1029601" s="359"/>
    </row>
    <row r="1029661" spans="40:40">
      <c r="AN1029661" s="359"/>
    </row>
    <row r="1029721" spans="40:40">
      <c r="AN1029721" s="359"/>
    </row>
    <row r="1029781" spans="40:40">
      <c r="AN1029781" s="359"/>
    </row>
    <row r="1029841" spans="40:40">
      <c r="AN1029841" s="359"/>
    </row>
    <row r="1029901" spans="40:40">
      <c r="AN1029901" s="359"/>
    </row>
    <row r="1029961" spans="40:40">
      <c r="AN1029961" s="359"/>
    </row>
    <row r="1030021" spans="40:40">
      <c r="AN1030021" s="359"/>
    </row>
    <row r="1030081" spans="40:40">
      <c r="AN1030081" s="359"/>
    </row>
    <row r="1030141" spans="40:40">
      <c r="AN1030141" s="359"/>
    </row>
    <row r="1030201" spans="40:40">
      <c r="AN1030201" s="359"/>
    </row>
    <row r="1030261" spans="40:40">
      <c r="AN1030261" s="359"/>
    </row>
    <row r="1030321" spans="40:40">
      <c r="AN1030321" s="359"/>
    </row>
    <row r="1030381" spans="40:40">
      <c r="AN1030381" s="359"/>
    </row>
    <row r="1030441" spans="40:40">
      <c r="AN1030441" s="359"/>
    </row>
    <row r="1030501" spans="40:40">
      <c r="AN1030501" s="359"/>
    </row>
    <row r="1030561" spans="40:40">
      <c r="AN1030561" s="359"/>
    </row>
    <row r="1030621" spans="40:40">
      <c r="AN1030621" s="359"/>
    </row>
    <row r="1030681" spans="40:40">
      <c r="AN1030681" s="359"/>
    </row>
    <row r="1030741" spans="40:40">
      <c r="AN1030741" s="359"/>
    </row>
    <row r="1030801" spans="40:40">
      <c r="AN1030801" s="359"/>
    </row>
    <row r="1030861" spans="40:40">
      <c r="AN1030861" s="359"/>
    </row>
    <row r="1030921" spans="40:40">
      <c r="AN1030921" s="359"/>
    </row>
    <row r="1030981" spans="40:40">
      <c r="AN1030981" s="359"/>
    </row>
    <row r="1031041" spans="40:40">
      <c r="AN1031041" s="359"/>
    </row>
    <row r="1031101" spans="40:40">
      <c r="AN1031101" s="359"/>
    </row>
    <row r="1031161" spans="40:40">
      <c r="AN1031161" s="359"/>
    </row>
    <row r="1031221" spans="40:40">
      <c r="AN1031221" s="359"/>
    </row>
    <row r="1031281" spans="40:40">
      <c r="AN1031281" s="359"/>
    </row>
    <row r="1031341" spans="40:40">
      <c r="AN1031341" s="359"/>
    </row>
    <row r="1031401" spans="40:40">
      <c r="AN1031401" s="359"/>
    </row>
    <row r="1031461" spans="40:40">
      <c r="AN1031461" s="359"/>
    </row>
    <row r="1031521" spans="40:40">
      <c r="AN1031521" s="359"/>
    </row>
    <row r="1031581" spans="40:40">
      <c r="AN1031581" s="359"/>
    </row>
    <row r="1031641" spans="40:40">
      <c r="AN1031641" s="359"/>
    </row>
    <row r="1031701" spans="40:40">
      <c r="AN1031701" s="359"/>
    </row>
    <row r="1031761" spans="40:40">
      <c r="AN1031761" s="359"/>
    </row>
    <row r="1031821" spans="40:40">
      <c r="AN1031821" s="359"/>
    </row>
    <row r="1031881" spans="40:40">
      <c r="AN1031881" s="359"/>
    </row>
    <row r="1031941" spans="40:40">
      <c r="AN1031941" s="359"/>
    </row>
    <row r="1032001" spans="40:40">
      <c r="AN1032001" s="359"/>
    </row>
    <row r="1032061" spans="40:40">
      <c r="AN1032061" s="359"/>
    </row>
    <row r="1032121" spans="40:40">
      <c r="AN1032121" s="359"/>
    </row>
    <row r="1032181" spans="40:40">
      <c r="AN1032181" s="359"/>
    </row>
    <row r="1032241" spans="40:40">
      <c r="AN1032241" s="359"/>
    </row>
    <row r="1032301" spans="40:40">
      <c r="AN1032301" s="359"/>
    </row>
    <row r="1032361" spans="40:40">
      <c r="AN1032361" s="359"/>
    </row>
    <row r="1032421" spans="40:40">
      <c r="AN1032421" s="359"/>
    </row>
    <row r="1032481" spans="40:40">
      <c r="AN1032481" s="359"/>
    </row>
    <row r="1032541" spans="40:40">
      <c r="AN1032541" s="359"/>
    </row>
    <row r="1032601" spans="40:40">
      <c r="AN1032601" s="359"/>
    </row>
    <row r="1032661" spans="40:40">
      <c r="AN1032661" s="359"/>
    </row>
    <row r="1032721" spans="40:40">
      <c r="AN1032721" s="359"/>
    </row>
    <row r="1032781" spans="40:40">
      <c r="AN1032781" s="359"/>
    </row>
    <row r="1032841" spans="40:40">
      <c r="AN1032841" s="359"/>
    </row>
    <row r="1032901" spans="40:40">
      <c r="AN1032901" s="359"/>
    </row>
    <row r="1032961" spans="40:40">
      <c r="AN1032961" s="359"/>
    </row>
    <row r="1033021" spans="40:40">
      <c r="AN1033021" s="359"/>
    </row>
    <row r="1033081" spans="40:40">
      <c r="AN1033081" s="359"/>
    </row>
    <row r="1033141" spans="40:40">
      <c r="AN1033141" s="359"/>
    </row>
    <row r="1033201" spans="40:40">
      <c r="AN1033201" s="359"/>
    </row>
    <row r="1033261" spans="40:40">
      <c r="AN1033261" s="359"/>
    </row>
    <row r="1033321" spans="40:40">
      <c r="AN1033321" s="359"/>
    </row>
    <row r="1033381" spans="40:40">
      <c r="AN1033381" s="359"/>
    </row>
    <row r="1033441" spans="40:40">
      <c r="AN1033441" s="359"/>
    </row>
    <row r="1033501" spans="40:40">
      <c r="AN1033501" s="359"/>
    </row>
    <row r="1033561" spans="40:40">
      <c r="AN1033561" s="359"/>
    </row>
    <row r="1033621" spans="40:40">
      <c r="AN1033621" s="359"/>
    </row>
    <row r="1033681" spans="40:40">
      <c r="AN1033681" s="359"/>
    </row>
    <row r="1033741" spans="40:40">
      <c r="AN1033741" s="359"/>
    </row>
    <row r="1033801" spans="40:40">
      <c r="AN1033801" s="359"/>
    </row>
    <row r="1033861" spans="40:40">
      <c r="AN1033861" s="359"/>
    </row>
    <row r="1033921" spans="40:40">
      <c r="AN1033921" s="359"/>
    </row>
    <row r="1033981" spans="40:40">
      <c r="AN1033981" s="359"/>
    </row>
    <row r="1034041" spans="40:40">
      <c r="AN1034041" s="359"/>
    </row>
    <row r="1034101" spans="40:40">
      <c r="AN1034101" s="359"/>
    </row>
    <row r="1034161" spans="40:40">
      <c r="AN1034161" s="359"/>
    </row>
    <row r="1034221" spans="40:40">
      <c r="AN1034221" s="359"/>
    </row>
    <row r="1034281" spans="40:40">
      <c r="AN1034281" s="359"/>
    </row>
    <row r="1034341" spans="40:40">
      <c r="AN1034341" s="359"/>
    </row>
    <row r="1034401" spans="40:40">
      <c r="AN1034401" s="359"/>
    </row>
    <row r="1034461" spans="40:40">
      <c r="AN1034461" s="359"/>
    </row>
    <row r="1034521" spans="40:40">
      <c r="AN1034521" s="359"/>
    </row>
    <row r="1034581" spans="40:40">
      <c r="AN1034581" s="359"/>
    </row>
    <row r="1034641" spans="40:40">
      <c r="AN1034641" s="359"/>
    </row>
    <row r="1034701" spans="40:40">
      <c r="AN1034701" s="359"/>
    </row>
    <row r="1034761" spans="40:40">
      <c r="AN1034761" s="359"/>
    </row>
    <row r="1034821" spans="40:40">
      <c r="AN1034821" s="359"/>
    </row>
    <row r="1034881" spans="40:40">
      <c r="AN1034881" s="359"/>
    </row>
    <row r="1034941" spans="40:40">
      <c r="AN1034941" s="359"/>
    </row>
    <row r="1035001" spans="40:40">
      <c r="AN1035001" s="359"/>
    </row>
    <row r="1035061" spans="40:40">
      <c r="AN1035061" s="359"/>
    </row>
    <row r="1035121" spans="40:40">
      <c r="AN1035121" s="359"/>
    </row>
    <row r="1035181" spans="40:40">
      <c r="AN1035181" s="359"/>
    </row>
    <row r="1035241" spans="40:40">
      <c r="AN1035241" s="359"/>
    </row>
    <row r="1035301" spans="40:40">
      <c r="AN1035301" s="359"/>
    </row>
    <row r="1035361" spans="40:40">
      <c r="AN1035361" s="359"/>
    </row>
    <row r="1035421" spans="40:40">
      <c r="AN1035421" s="359"/>
    </row>
    <row r="1035481" spans="40:40">
      <c r="AN1035481" s="359"/>
    </row>
    <row r="1035541" spans="40:40">
      <c r="AN1035541" s="359"/>
    </row>
    <row r="1035601" spans="40:40">
      <c r="AN1035601" s="359"/>
    </row>
    <row r="1035661" spans="40:40">
      <c r="AN1035661" s="359"/>
    </row>
    <row r="1035721" spans="40:40">
      <c r="AN1035721" s="359"/>
    </row>
    <row r="1035781" spans="40:40">
      <c r="AN1035781" s="359"/>
    </row>
    <row r="1035841" spans="40:40">
      <c r="AN1035841" s="359"/>
    </row>
    <row r="1035901" spans="40:40">
      <c r="AN1035901" s="359"/>
    </row>
    <row r="1035961" spans="40:40">
      <c r="AN1035961" s="359"/>
    </row>
    <row r="1036021" spans="40:40">
      <c r="AN1036021" s="359"/>
    </row>
    <row r="1036081" spans="40:40">
      <c r="AN1036081" s="359"/>
    </row>
    <row r="1036141" spans="40:40">
      <c r="AN1036141" s="359"/>
    </row>
    <row r="1036201" spans="40:40">
      <c r="AN1036201" s="359"/>
    </row>
    <row r="1036261" spans="40:40">
      <c r="AN1036261" s="359"/>
    </row>
    <row r="1036321" spans="40:40">
      <c r="AN1036321" s="359"/>
    </row>
    <row r="1036381" spans="40:40">
      <c r="AN1036381" s="359"/>
    </row>
    <row r="1036441" spans="40:40">
      <c r="AN1036441" s="359"/>
    </row>
    <row r="1036501" spans="40:40">
      <c r="AN1036501" s="359"/>
    </row>
    <row r="1036561" spans="40:40">
      <c r="AN1036561" s="359"/>
    </row>
    <row r="1036621" spans="40:40">
      <c r="AN1036621" s="359"/>
    </row>
    <row r="1036681" spans="40:40">
      <c r="AN1036681" s="359"/>
    </row>
    <row r="1036741" spans="40:40">
      <c r="AN1036741" s="359"/>
    </row>
    <row r="1036801" spans="40:40">
      <c r="AN1036801" s="359"/>
    </row>
    <row r="1036861" spans="40:40">
      <c r="AN1036861" s="359"/>
    </row>
    <row r="1036921" spans="40:40">
      <c r="AN1036921" s="359"/>
    </row>
    <row r="1036981" spans="40:40">
      <c r="AN1036981" s="359"/>
    </row>
    <row r="1037041" spans="40:40">
      <c r="AN1037041" s="359"/>
    </row>
    <row r="1037101" spans="40:40">
      <c r="AN1037101" s="359"/>
    </row>
    <row r="1037161" spans="40:40">
      <c r="AN1037161" s="359"/>
    </row>
    <row r="1037221" spans="40:40">
      <c r="AN1037221" s="359"/>
    </row>
    <row r="1037281" spans="40:40">
      <c r="AN1037281" s="359"/>
    </row>
    <row r="1037341" spans="40:40">
      <c r="AN1037341" s="359"/>
    </row>
    <row r="1037401" spans="40:40">
      <c r="AN1037401" s="359"/>
    </row>
    <row r="1037461" spans="40:40">
      <c r="AN1037461" s="359"/>
    </row>
    <row r="1037521" spans="40:40">
      <c r="AN1037521" s="359"/>
    </row>
    <row r="1037581" spans="40:40">
      <c r="AN1037581" s="359"/>
    </row>
    <row r="1037641" spans="40:40">
      <c r="AN1037641" s="359"/>
    </row>
    <row r="1037701" spans="40:40">
      <c r="AN1037701" s="359"/>
    </row>
    <row r="1037761" spans="40:40">
      <c r="AN1037761" s="359"/>
    </row>
    <row r="1037821" spans="40:40">
      <c r="AN1037821" s="359"/>
    </row>
    <row r="1037881" spans="40:40">
      <c r="AN1037881" s="359"/>
    </row>
    <row r="1037941" spans="40:40">
      <c r="AN1037941" s="359"/>
    </row>
    <row r="1038001" spans="40:40">
      <c r="AN1038001" s="359"/>
    </row>
    <row r="1038061" spans="40:40">
      <c r="AN1038061" s="359"/>
    </row>
    <row r="1038121" spans="40:40">
      <c r="AN1038121" s="359"/>
    </row>
    <row r="1038181" spans="40:40">
      <c r="AN1038181" s="359"/>
    </row>
    <row r="1038241" spans="40:40">
      <c r="AN1038241" s="359"/>
    </row>
    <row r="1038301" spans="40:40">
      <c r="AN1038301" s="359"/>
    </row>
    <row r="1038361" spans="40:40">
      <c r="AN1038361" s="359"/>
    </row>
    <row r="1038421" spans="40:40">
      <c r="AN1038421" s="359"/>
    </row>
    <row r="1038481" spans="40:40">
      <c r="AN1038481" s="359"/>
    </row>
    <row r="1038541" spans="40:40">
      <c r="AN1038541" s="359"/>
    </row>
    <row r="1038601" spans="40:40">
      <c r="AN1038601" s="359"/>
    </row>
    <row r="1038661" spans="40:40">
      <c r="AN1038661" s="359"/>
    </row>
    <row r="1038721" spans="40:40">
      <c r="AN1038721" s="359"/>
    </row>
    <row r="1038781" spans="40:40">
      <c r="AN1038781" s="359"/>
    </row>
    <row r="1038841" spans="40:40">
      <c r="AN1038841" s="359"/>
    </row>
    <row r="1038901" spans="40:40">
      <c r="AN1038901" s="359"/>
    </row>
    <row r="1038961" spans="40:40">
      <c r="AN1038961" s="359"/>
    </row>
    <row r="1039021" spans="40:40">
      <c r="AN1039021" s="359"/>
    </row>
    <row r="1039081" spans="40:40">
      <c r="AN1039081" s="359"/>
    </row>
    <row r="1039141" spans="40:40">
      <c r="AN1039141" s="359"/>
    </row>
    <row r="1039201" spans="40:40">
      <c r="AN1039201" s="359"/>
    </row>
    <row r="1039261" spans="40:40">
      <c r="AN1039261" s="359"/>
    </row>
    <row r="1039321" spans="40:40">
      <c r="AN1039321" s="359"/>
    </row>
    <row r="1039381" spans="40:40">
      <c r="AN1039381" s="359"/>
    </row>
    <row r="1039441" spans="40:40">
      <c r="AN1039441" s="359"/>
    </row>
    <row r="1039501" spans="40:40">
      <c r="AN1039501" s="359"/>
    </row>
    <row r="1039561" spans="40:40">
      <c r="AN1039561" s="359"/>
    </row>
    <row r="1039621" spans="40:40">
      <c r="AN1039621" s="359"/>
    </row>
    <row r="1039681" spans="40:40">
      <c r="AN1039681" s="359"/>
    </row>
    <row r="1039741" spans="40:40">
      <c r="AN1039741" s="359"/>
    </row>
    <row r="1039801" spans="40:40">
      <c r="AN1039801" s="359"/>
    </row>
    <row r="1039861" spans="40:40">
      <c r="AN1039861" s="359"/>
    </row>
    <row r="1039921" spans="40:40">
      <c r="AN1039921" s="359"/>
    </row>
    <row r="1039981" spans="40:40">
      <c r="AN1039981" s="359"/>
    </row>
    <row r="1040041" spans="40:40">
      <c r="AN1040041" s="359"/>
    </row>
    <row r="1040101" spans="40:40">
      <c r="AN1040101" s="359"/>
    </row>
    <row r="1040161" spans="40:40">
      <c r="AN1040161" s="359"/>
    </row>
    <row r="1040221" spans="40:40">
      <c r="AN1040221" s="359"/>
    </row>
    <row r="1040281" spans="40:40">
      <c r="AN1040281" s="359"/>
    </row>
    <row r="1040341" spans="40:40">
      <c r="AN1040341" s="359"/>
    </row>
    <row r="1040401" spans="40:40">
      <c r="AN1040401" s="359"/>
    </row>
    <row r="1040461" spans="40:40">
      <c r="AN1040461" s="359"/>
    </row>
    <row r="1040521" spans="40:40">
      <c r="AN1040521" s="359"/>
    </row>
    <row r="1040581" spans="40:40">
      <c r="AN1040581" s="359"/>
    </row>
    <row r="1040641" spans="40:40">
      <c r="AN1040641" s="359"/>
    </row>
    <row r="1040701" spans="40:40">
      <c r="AN1040701" s="359"/>
    </row>
    <row r="1040761" spans="40:40">
      <c r="AN1040761" s="359"/>
    </row>
    <row r="1040821" spans="40:40">
      <c r="AN1040821" s="359"/>
    </row>
    <row r="1040881" spans="40:40">
      <c r="AN1040881" s="359"/>
    </row>
    <row r="1040941" spans="40:40">
      <c r="AN1040941" s="359"/>
    </row>
    <row r="1041001" spans="40:40">
      <c r="AN1041001" s="359"/>
    </row>
    <row r="1041061" spans="40:40">
      <c r="AN1041061" s="359"/>
    </row>
    <row r="1041121" spans="40:40">
      <c r="AN1041121" s="359"/>
    </row>
    <row r="1041181" spans="40:40">
      <c r="AN1041181" s="359"/>
    </row>
    <row r="1041241" spans="40:40">
      <c r="AN1041241" s="359"/>
    </row>
    <row r="1041301" spans="40:40">
      <c r="AN1041301" s="359"/>
    </row>
    <row r="1041361" spans="40:40">
      <c r="AN1041361" s="359"/>
    </row>
    <row r="1041421" spans="40:40">
      <c r="AN1041421" s="359"/>
    </row>
    <row r="1041481" spans="40:40">
      <c r="AN1041481" s="359"/>
    </row>
    <row r="1041541" spans="40:40">
      <c r="AN1041541" s="359"/>
    </row>
    <row r="1041601" spans="40:40">
      <c r="AN1041601" s="359"/>
    </row>
    <row r="1041661" spans="40:40">
      <c r="AN1041661" s="359"/>
    </row>
    <row r="1041721" spans="40:40">
      <c r="AN1041721" s="359"/>
    </row>
    <row r="1041781" spans="40:40">
      <c r="AN1041781" s="359"/>
    </row>
    <row r="1041841" spans="40:40">
      <c r="AN1041841" s="359"/>
    </row>
    <row r="1041901" spans="40:40">
      <c r="AN1041901" s="359"/>
    </row>
    <row r="1041961" spans="40:40">
      <c r="AN1041961" s="359"/>
    </row>
    <row r="1042021" spans="40:40">
      <c r="AN1042021" s="359"/>
    </row>
    <row r="1042081" spans="40:40">
      <c r="AN1042081" s="359"/>
    </row>
    <row r="1042141" spans="40:40">
      <c r="AN1042141" s="359"/>
    </row>
    <row r="1042201" spans="40:40">
      <c r="AN1042201" s="359"/>
    </row>
    <row r="1042261" spans="40:40">
      <c r="AN1042261" s="359"/>
    </row>
    <row r="1042321" spans="40:40">
      <c r="AN1042321" s="359"/>
    </row>
    <row r="1042381" spans="40:40">
      <c r="AN1042381" s="359"/>
    </row>
    <row r="1042441" spans="40:40">
      <c r="AN1042441" s="359"/>
    </row>
    <row r="1042501" spans="40:40">
      <c r="AN1042501" s="359"/>
    </row>
    <row r="1042561" spans="40:40">
      <c r="AN1042561" s="359"/>
    </row>
    <row r="1042621" spans="40:40">
      <c r="AN1042621" s="359"/>
    </row>
    <row r="1042681" spans="40:40">
      <c r="AN1042681" s="359"/>
    </row>
    <row r="1042741" spans="40:40">
      <c r="AN1042741" s="359"/>
    </row>
    <row r="1042801" spans="40:40">
      <c r="AN1042801" s="359"/>
    </row>
    <row r="1042861" spans="40:40">
      <c r="AN1042861" s="359"/>
    </row>
    <row r="1042921" spans="40:40">
      <c r="AN1042921" s="359"/>
    </row>
    <row r="1042981" spans="40:40">
      <c r="AN1042981" s="359"/>
    </row>
    <row r="1043041" spans="40:40">
      <c r="AN1043041" s="359"/>
    </row>
    <row r="1043101" spans="40:40">
      <c r="AN1043101" s="359"/>
    </row>
    <row r="1043161" spans="40:40">
      <c r="AN1043161" s="359"/>
    </row>
    <row r="1043221" spans="40:40">
      <c r="AN1043221" s="359"/>
    </row>
    <row r="1043281" spans="40:40">
      <c r="AN1043281" s="359"/>
    </row>
    <row r="1043341" spans="40:40">
      <c r="AN1043341" s="359"/>
    </row>
    <row r="1043401" spans="40:40">
      <c r="AN1043401" s="359"/>
    </row>
    <row r="1043461" spans="40:40">
      <c r="AN1043461" s="359"/>
    </row>
    <row r="1043521" spans="40:40">
      <c r="AN1043521" s="359"/>
    </row>
    <row r="1043581" spans="40:40">
      <c r="AN1043581" s="359"/>
    </row>
    <row r="1043641" spans="40:40">
      <c r="AN1043641" s="359"/>
    </row>
    <row r="1043701" spans="40:40">
      <c r="AN1043701" s="359"/>
    </row>
    <row r="1043761" spans="40:40">
      <c r="AN1043761" s="359"/>
    </row>
    <row r="1043821" spans="40:40">
      <c r="AN1043821" s="359"/>
    </row>
    <row r="1043881" spans="40:40">
      <c r="AN1043881" s="359"/>
    </row>
    <row r="1043941" spans="40:40">
      <c r="AN1043941" s="359"/>
    </row>
    <row r="1044001" spans="40:40">
      <c r="AN1044001" s="359"/>
    </row>
    <row r="1044061" spans="40:40">
      <c r="AN1044061" s="359"/>
    </row>
    <row r="1044121" spans="40:40">
      <c r="AN1044121" s="359"/>
    </row>
    <row r="1044181" spans="40:40">
      <c r="AN1044181" s="359"/>
    </row>
    <row r="1044241" spans="40:40">
      <c r="AN1044241" s="359"/>
    </row>
    <row r="1044301" spans="40:40">
      <c r="AN1044301" s="359"/>
    </row>
    <row r="1044361" spans="40:40">
      <c r="AN1044361" s="359"/>
    </row>
    <row r="1044421" spans="40:40">
      <c r="AN1044421" s="359"/>
    </row>
    <row r="1044481" spans="40:40">
      <c r="AN1044481" s="359"/>
    </row>
    <row r="1044541" spans="40:40">
      <c r="AN1044541" s="359"/>
    </row>
    <row r="1044601" spans="40:40">
      <c r="AN1044601" s="359"/>
    </row>
    <row r="1044661" spans="40:40">
      <c r="AN1044661" s="359"/>
    </row>
    <row r="1044721" spans="40:40">
      <c r="AN1044721" s="359"/>
    </row>
    <row r="1044781" spans="40:40">
      <c r="AN1044781" s="359"/>
    </row>
    <row r="1044841" spans="40:40">
      <c r="AN1044841" s="359"/>
    </row>
    <row r="1044901" spans="40:40">
      <c r="AN1044901" s="359"/>
    </row>
    <row r="1044961" spans="40:40">
      <c r="AN1044961" s="359"/>
    </row>
    <row r="1045021" spans="40:40">
      <c r="AN1045021" s="359"/>
    </row>
    <row r="1045081" spans="40:40">
      <c r="AN1045081" s="359"/>
    </row>
    <row r="1045141" spans="40:40">
      <c r="AN1045141" s="359"/>
    </row>
    <row r="1045201" spans="40:40">
      <c r="AN1045201" s="359"/>
    </row>
    <row r="1045261" spans="40:40">
      <c r="AN1045261" s="359"/>
    </row>
    <row r="1045321" spans="40:40">
      <c r="AN1045321" s="359"/>
    </row>
    <row r="1045381" spans="40:40">
      <c r="AN1045381" s="359"/>
    </row>
    <row r="1045441" spans="40:40">
      <c r="AN1045441" s="359"/>
    </row>
    <row r="1045501" spans="40:40">
      <c r="AN1045501" s="359"/>
    </row>
    <row r="1045561" spans="40:40">
      <c r="AN1045561" s="359"/>
    </row>
    <row r="1045621" spans="40:40">
      <c r="AN1045621" s="359"/>
    </row>
    <row r="1045681" spans="40:40">
      <c r="AN1045681" s="359"/>
    </row>
    <row r="1045741" spans="40:40">
      <c r="AN1045741" s="359"/>
    </row>
    <row r="1045801" spans="40:40">
      <c r="AN1045801" s="359"/>
    </row>
    <row r="1045861" spans="40:40">
      <c r="AN1045861" s="359"/>
    </row>
    <row r="1045921" spans="40:40">
      <c r="AN1045921" s="359"/>
    </row>
    <row r="1045981" spans="40:40">
      <c r="AN1045981" s="359"/>
    </row>
    <row r="1046041" spans="40:40">
      <c r="AN1046041" s="359"/>
    </row>
    <row r="1046101" spans="40:40">
      <c r="AN1046101" s="359"/>
    </row>
    <row r="1046161" spans="40:40">
      <c r="AN1046161" s="359"/>
    </row>
    <row r="1046221" spans="40:40">
      <c r="AN1046221" s="359"/>
    </row>
    <row r="1046281" spans="40:40">
      <c r="AN1046281" s="359"/>
    </row>
    <row r="1046341" spans="40:40">
      <c r="AN1046341" s="359"/>
    </row>
    <row r="1046401" spans="40:40">
      <c r="AN1046401" s="359"/>
    </row>
    <row r="1046461" spans="40:40">
      <c r="AN1046461" s="359"/>
    </row>
    <row r="1046521" spans="40:40">
      <c r="AN1046521" s="359"/>
    </row>
    <row r="1046581" spans="40:40">
      <c r="AN1046581" s="359"/>
    </row>
    <row r="1046641" spans="40:40">
      <c r="AN1046641" s="359"/>
    </row>
    <row r="1046701" spans="40:40">
      <c r="AN1046701" s="359"/>
    </row>
    <row r="1046761" spans="40:40">
      <c r="AN1046761" s="359"/>
    </row>
    <row r="1046821" spans="40:40">
      <c r="AN1046821" s="359"/>
    </row>
    <row r="1046881" spans="40:40">
      <c r="AN1046881" s="359"/>
    </row>
    <row r="1046941" spans="40:40">
      <c r="AN1046941" s="359"/>
    </row>
    <row r="1047001" spans="40:40">
      <c r="AN1047001" s="359"/>
    </row>
    <row r="1047061" spans="40:40">
      <c r="AN1047061" s="359"/>
    </row>
    <row r="1047121" spans="40:40">
      <c r="AN1047121" s="359"/>
    </row>
    <row r="1047181" spans="40:40">
      <c r="AN1047181" s="359"/>
    </row>
    <row r="1047241" spans="40:40">
      <c r="AN1047241" s="359"/>
    </row>
    <row r="1047301" spans="40:40">
      <c r="AN1047301" s="359"/>
    </row>
    <row r="1047361" spans="40:40">
      <c r="AN1047361" s="359"/>
    </row>
    <row r="1047421" spans="40:40">
      <c r="AN1047421" s="359"/>
    </row>
    <row r="1047481" spans="40:40">
      <c r="AN1047481" s="359"/>
    </row>
    <row r="1047541" spans="40:40">
      <c r="AN1047541" s="359"/>
    </row>
    <row r="1047601" spans="40:40">
      <c r="AN1047601" s="359"/>
    </row>
    <row r="1047661" spans="40:40">
      <c r="AN1047661" s="359"/>
    </row>
    <row r="1047721" spans="40:40">
      <c r="AN1047721" s="359"/>
    </row>
    <row r="1047781" spans="40:40">
      <c r="AN1047781" s="359"/>
    </row>
    <row r="1047841" spans="40:40">
      <c r="AN1047841" s="359"/>
    </row>
    <row r="1047901" spans="40:40">
      <c r="AN1047901" s="359"/>
    </row>
    <row r="1047961" spans="40:40">
      <c r="AN1047961" s="359"/>
    </row>
    <row r="1048021" spans="40:40">
      <c r="AN1048021" s="359"/>
    </row>
    <row r="1048081" spans="40:40">
      <c r="AN1048081" s="359"/>
    </row>
    <row r="1048141" spans="40:40">
      <c r="AN1048141" s="359"/>
    </row>
    <row r="1048201" spans="40:40">
      <c r="AN1048201" s="359"/>
    </row>
    <row r="1048261" spans="40:40">
      <c r="AN1048261" s="359"/>
    </row>
    <row r="1048321" spans="40:40">
      <c r="AN1048321" s="359"/>
    </row>
    <row r="1048381" spans="40:40">
      <c r="AN1048381" s="359"/>
    </row>
    <row r="1048441" spans="40:40">
      <c r="AN1048441" s="359"/>
    </row>
    <row r="1048501" spans="40:40">
      <c r="AN1048501" s="359"/>
    </row>
    <row r="1048561" spans="40:40">
      <c r="AN1048561" s="359"/>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D32"/>
  <sheetViews>
    <sheetView showGridLines="0" topLeftCell="A7" zoomScaleNormal="100" workbookViewId="0">
      <selection activeCell="C7" sqref="C7"/>
    </sheetView>
  </sheetViews>
  <sheetFormatPr baseColWidth="10" defaultColWidth="11.42578125" defaultRowHeight="15"/>
  <cols>
    <col min="1" max="1" width="1.42578125" customWidth="1"/>
    <col min="2" max="2" width="70.42578125" customWidth="1"/>
    <col min="3" max="3" width="19.5703125" customWidth="1"/>
    <col min="4" max="4" width="1.140625" customWidth="1"/>
  </cols>
  <sheetData>
    <row r="1" spans="1:4" ht="51.75" customHeight="1" thickBot="1">
      <c r="A1" s="38"/>
      <c r="B1" s="557" t="s">
        <v>2040</v>
      </c>
      <c r="C1" s="557"/>
      <c r="D1" s="38"/>
    </row>
    <row r="2" spans="1:4" ht="33" customHeight="1" thickTop="1" thickBot="1">
      <c r="A2" s="38"/>
      <c r="B2" s="556" t="s">
        <v>1740</v>
      </c>
      <c r="C2" s="556"/>
      <c r="D2" s="38"/>
    </row>
    <row r="3" spans="1:4" ht="15.75" thickTop="1">
      <c r="A3" s="38"/>
      <c r="B3" s="558"/>
      <c r="C3" s="558"/>
      <c r="D3" s="38"/>
    </row>
    <row r="4" spans="1:4" ht="102" customHeight="1">
      <c r="A4" s="38"/>
      <c r="B4" s="147" t="s">
        <v>2062</v>
      </c>
      <c r="C4" s="533"/>
      <c r="D4" s="38"/>
    </row>
    <row r="5" spans="1:4" ht="96" customHeight="1">
      <c r="A5" s="38"/>
      <c r="B5" s="146" t="s">
        <v>1741</v>
      </c>
      <c r="C5" s="534"/>
      <c r="D5" s="38"/>
    </row>
    <row r="6" spans="1:4" ht="100.5" customHeight="1">
      <c r="A6" s="38"/>
      <c r="B6" s="146" t="s">
        <v>1742</v>
      </c>
      <c r="C6" s="534"/>
      <c r="D6" s="38"/>
    </row>
    <row r="7" spans="1:4" ht="183" customHeight="1">
      <c r="A7" s="38"/>
      <c r="B7" s="146" t="s">
        <v>1743</v>
      </c>
      <c r="C7" s="534"/>
      <c r="D7" s="38"/>
    </row>
    <row r="8" spans="1:4" ht="36" customHeight="1">
      <c r="A8" s="38"/>
      <c r="B8" s="146" t="s">
        <v>2181</v>
      </c>
      <c r="C8" s="534"/>
      <c r="D8" s="38"/>
    </row>
    <row r="9" spans="1:4" ht="37.5" customHeight="1">
      <c r="A9" s="38"/>
      <c r="B9" s="146" t="s">
        <v>2175</v>
      </c>
      <c r="C9" s="534"/>
      <c r="D9" s="38"/>
    </row>
    <row r="10" spans="1:4" ht="214.5" customHeight="1">
      <c r="A10" s="38"/>
      <c r="B10" s="124" t="s">
        <v>1744</v>
      </c>
      <c r="C10" s="534"/>
      <c r="D10" s="38"/>
    </row>
    <row r="11" spans="1:4" ht="211.5" customHeight="1">
      <c r="A11" s="38"/>
      <c r="B11" s="124" t="s">
        <v>1745</v>
      </c>
      <c r="C11" s="534"/>
      <c r="D11" s="38"/>
    </row>
    <row r="12" spans="1:4" ht="96" customHeight="1">
      <c r="A12" s="38"/>
      <c r="B12" s="124" t="s">
        <v>2079</v>
      </c>
      <c r="C12" s="534"/>
      <c r="D12" s="38"/>
    </row>
    <row r="13" spans="1:4" ht="66.75" customHeight="1">
      <c r="A13" s="38"/>
      <c r="B13" s="146" t="s">
        <v>1746</v>
      </c>
      <c r="C13" s="534"/>
      <c r="D13" s="38"/>
    </row>
    <row r="14" spans="1:4" ht="59.25" customHeight="1">
      <c r="A14" s="38"/>
      <c r="B14" s="146" t="s">
        <v>1412</v>
      </c>
      <c r="C14" s="534"/>
      <c r="D14" s="38"/>
    </row>
    <row r="15" spans="1:4" ht="49.5" customHeight="1">
      <c r="A15" s="38"/>
      <c r="B15" s="146" t="s">
        <v>2073</v>
      </c>
      <c r="C15" s="534"/>
      <c r="D15" s="38"/>
    </row>
    <row r="16" spans="1:4" ht="41.25" customHeight="1" thickBot="1">
      <c r="A16" s="38"/>
      <c r="B16" s="556" t="s">
        <v>1747</v>
      </c>
      <c r="C16" s="556"/>
      <c r="D16" s="38"/>
    </row>
    <row r="17" spans="1:4" ht="41.25" customHeight="1" thickTop="1">
      <c r="A17" s="38"/>
      <c r="B17" s="147" t="s">
        <v>2061</v>
      </c>
      <c r="C17" s="534"/>
      <c r="D17" s="38"/>
    </row>
    <row r="18" spans="1:4" ht="41.25" customHeight="1">
      <c r="A18" s="38"/>
      <c r="B18" s="146" t="s">
        <v>1748</v>
      </c>
      <c r="C18" s="534"/>
      <c r="D18" s="38"/>
    </row>
    <row r="19" spans="1:4" ht="126.6" customHeight="1">
      <c r="A19" s="38"/>
      <c r="B19" s="146" t="s">
        <v>2074</v>
      </c>
      <c r="C19" s="534"/>
      <c r="D19" s="38"/>
    </row>
    <row r="20" spans="1:4" ht="51.75" customHeight="1">
      <c r="A20" s="38"/>
      <c r="B20" s="146" t="s">
        <v>1689</v>
      </c>
      <c r="C20" s="534"/>
      <c r="D20" s="38"/>
    </row>
    <row r="21" spans="1:4" ht="41.25" customHeight="1">
      <c r="A21" s="38"/>
      <c r="B21" s="146" t="s">
        <v>1749</v>
      </c>
      <c r="C21" s="534"/>
      <c r="D21" s="38"/>
    </row>
    <row r="22" spans="1:4" ht="59.1" customHeight="1">
      <c r="A22" s="38"/>
      <c r="B22" s="146" t="s">
        <v>1750</v>
      </c>
      <c r="C22" s="534"/>
      <c r="D22" s="38"/>
    </row>
    <row r="23" spans="1:4" ht="36" customHeight="1">
      <c r="A23" s="38"/>
      <c r="B23" s="94" t="s">
        <v>1751</v>
      </c>
      <c r="C23" s="534"/>
      <c r="D23" s="38"/>
    </row>
    <row r="24" spans="1:4" ht="61.5" customHeight="1">
      <c r="A24" s="38"/>
      <c r="B24" s="526" t="s">
        <v>1569</v>
      </c>
      <c r="C24" s="534"/>
      <c r="D24" s="38"/>
    </row>
    <row r="25" spans="1:4" ht="77.25" customHeight="1">
      <c r="A25" s="38"/>
      <c r="B25" s="94" t="s">
        <v>1752</v>
      </c>
      <c r="C25" s="534"/>
      <c r="D25" s="38"/>
    </row>
    <row r="26" spans="1:4" ht="27.75" customHeight="1" thickBot="1">
      <c r="A26" s="38"/>
      <c r="B26" s="556" t="s">
        <v>1450</v>
      </c>
      <c r="C26" s="556"/>
      <c r="D26" s="38"/>
    </row>
    <row r="27" spans="1:4" ht="127.5" customHeight="1" thickTop="1">
      <c r="A27" s="38"/>
      <c r="B27" s="128" t="s">
        <v>1753</v>
      </c>
      <c r="C27" s="395"/>
      <c r="D27" s="38"/>
    </row>
    <row r="28" spans="1:4" ht="41.25" customHeight="1" thickBot="1">
      <c r="A28" s="38"/>
      <c r="B28" s="556" t="s">
        <v>1754</v>
      </c>
      <c r="C28" s="556"/>
      <c r="D28" s="38"/>
    </row>
    <row r="29" spans="1:4" ht="139.5" customHeight="1" thickTop="1">
      <c r="A29" s="38"/>
      <c r="B29" s="146" t="s">
        <v>2075</v>
      </c>
      <c r="C29" s="534"/>
      <c r="D29" s="38"/>
    </row>
    <row r="30" spans="1:4" ht="335.25" customHeight="1">
      <c r="A30" s="38"/>
      <c r="B30" s="109" t="s">
        <v>2076</v>
      </c>
      <c r="C30" s="535"/>
      <c r="D30" s="38"/>
    </row>
    <row r="31" spans="1:4" ht="76.5" customHeight="1">
      <c r="A31" s="38"/>
      <c r="B31" s="146" t="s">
        <v>2063</v>
      </c>
      <c r="C31" s="534"/>
      <c r="D31" s="38"/>
    </row>
    <row r="32" spans="1:4" ht="61.5" customHeight="1">
      <c r="A32" s="38"/>
      <c r="B32" s="94"/>
      <c r="C32" s="95"/>
      <c r="D32" s="38"/>
    </row>
  </sheetData>
  <sheetProtection algorithmName="SHA-512" hashValue="BwfYg3vG3eBh64aoi11GPqBfHQmru+vM+zyLLpK0729vWpEZNkpSJ9atkKZc/0GJajLgE5nNK3Ht7ZAizdhWdA==" saltValue="VayLI37pebhpCbJHAiwj9w==" spinCount="100000" sheet="1" formatRows="0" selectLockedCells="1"/>
  <mergeCells count="6">
    <mergeCell ref="B16:C16"/>
    <mergeCell ref="B28:C28"/>
    <mergeCell ref="B1:C1"/>
    <mergeCell ref="B2:C2"/>
    <mergeCell ref="B3:C3"/>
    <mergeCell ref="B26:C26"/>
  </mergeCells>
  <hyperlinks>
    <hyperlink ref="B24" r:id="rId1" display="Pour les entreprises de tourisme d'aventure, une confirmation de l’obtention du sceau ‘’Accrédité ou attesté Qualité-Sécurité’’ d’Aventure Écotourisme Québec OU copie d’un échange de courriels prouvant que la démarche visant à l’obtenir a été entreprise" xr:uid="{690D7083-743A-47E4-9611-680100EBD811}"/>
  </hyperlinks>
  <printOptions horizontalCentered="1"/>
  <pageMargins left="0.7" right="0.7" top="0.75" bottom="0.75" header="0.3" footer="0.3"/>
  <pageSetup paperSize="5"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523875</xdr:colOff>
                    <xdr:row>3</xdr:row>
                    <xdr:rowOff>333375</xdr:rowOff>
                  </from>
                  <to>
                    <xdr:col>2</xdr:col>
                    <xdr:colOff>733425</xdr:colOff>
                    <xdr:row>3</xdr:row>
                    <xdr:rowOff>600075</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371475</xdr:rowOff>
                  </from>
                  <to>
                    <xdr:col>2</xdr:col>
                    <xdr:colOff>714375</xdr:colOff>
                    <xdr:row>4</xdr:row>
                    <xdr:rowOff>581025</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523875</xdr:colOff>
                    <xdr:row>5</xdr:row>
                    <xdr:rowOff>333375</xdr:rowOff>
                  </from>
                  <to>
                    <xdr:col>2</xdr:col>
                    <xdr:colOff>733425</xdr:colOff>
                    <xdr:row>5</xdr:row>
                    <xdr:rowOff>533400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2</xdr:col>
                    <xdr:colOff>523875</xdr:colOff>
                    <xdr:row>6</xdr:row>
                    <xdr:rowOff>333375</xdr:rowOff>
                  </from>
                  <to>
                    <xdr:col>2</xdr:col>
                    <xdr:colOff>790575</xdr:colOff>
                    <xdr:row>6</xdr:row>
                    <xdr:rowOff>561975</xdr:rowOff>
                  </to>
                </anchor>
              </controlPr>
            </control>
          </mc:Choice>
        </mc:AlternateContent>
        <mc:AlternateContent xmlns:mc="http://schemas.openxmlformats.org/markup-compatibility/2006">
          <mc:Choice Requires="x14">
            <control shapeId="101385" r:id="rId9" name="Check Box 9">
              <controlPr defaultSize="0" autoFill="0" autoLine="0" autoPict="0">
                <anchor moveWithCells="1">
                  <from>
                    <xdr:col>2</xdr:col>
                    <xdr:colOff>523875</xdr:colOff>
                    <xdr:row>10</xdr:row>
                    <xdr:rowOff>142875</xdr:rowOff>
                  </from>
                  <to>
                    <xdr:col>2</xdr:col>
                    <xdr:colOff>752475</xdr:colOff>
                    <xdr:row>10</xdr:row>
                    <xdr:rowOff>342900</xdr:rowOff>
                  </to>
                </anchor>
              </controlPr>
            </control>
          </mc:Choice>
        </mc:AlternateContent>
        <mc:AlternateContent xmlns:mc="http://schemas.openxmlformats.org/markup-compatibility/2006">
          <mc:Choice Requires="x14">
            <control shapeId="101386" r:id="rId10" name="Check Box 10">
              <controlPr defaultSize="0" autoFill="0" autoLine="0" autoPict="0">
                <anchor moveWithCells="1">
                  <from>
                    <xdr:col>2</xdr:col>
                    <xdr:colOff>523875</xdr:colOff>
                    <xdr:row>9</xdr:row>
                    <xdr:rowOff>152400</xdr:rowOff>
                  </from>
                  <to>
                    <xdr:col>2</xdr:col>
                    <xdr:colOff>752475</xdr:colOff>
                    <xdr:row>9</xdr:row>
                    <xdr:rowOff>371475</xdr:rowOff>
                  </to>
                </anchor>
              </controlPr>
            </control>
          </mc:Choice>
        </mc:AlternateContent>
        <mc:AlternateContent xmlns:mc="http://schemas.openxmlformats.org/markup-compatibility/2006">
          <mc:Choice Requires="x14">
            <control shapeId="101387" r:id="rId11" name="Check Box 11">
              <controlPr defaultSize="0" autoFill="0" autoLine="0" autoPict="0">
                <anchor moveWithCells="1">
                  <from>
                    <xdr:col>2</xdr:col>
                    <xdr:colOff>523875</xdr:colOff>
                    <xdr:row>8</xdr:row>
                    <xdr:rowOff>114300</xdr:rowOff>
                  </from>
                  <to>
                    <xdr:col>2</xdr:col>
                    <xdr:colOff>733425</xdr:colOff>
                    <xdr:row>8</xdr:row>
                    <xdr:rowOff>295275</xdr:rowOff>
                  </to>
                </anchor>
              </controlPr>
            </control>
          </mc:Choice>
        </mc:AlternateContent>
        <mc:AlternateContent xmlns:mc="http://schemas.openxmlformats.org/markup-compatibility/2006">
          <mc:Choice Requires="x14">
            <control shapeId="101388" r:id="rId12" name="Check Box 12">
              <controlPr defaultSize="0" autoFill="0" autoLine="0" autoPict="0">
                <anchor moveWithCells="1">
                  <from>
                    <xdr:col>2</xdr:col>
                    <xdr:colOff>523875</xdr:colOff>
                    <xdr:row>7</xdr:row>
                    <xdr:rowOff>114300</xdr:rowOff>
                  </from>
                  <to>
                    <xdr:col>2</xdr:col>
                    <xdr:colOff>752475</xdr:colOff>
                    <xdr:row>7</xdr:row>
                    <xdr:rowOff>276225</xdr:rowOff>
                  </to>
                </anchor>
              </controlPr>
            </control>
          </mc:Choice>
        </mc:AlternateContent>
        <mc:AlternateContent xmlns:mc="http://schemas.openxmlformats.org/markup-compatibility/2006">
          <mc:Choice Requires="x14">
            <control shapeId="101389" r:id="rId13" name="Check Box 13">
              <controlPr defaultSize="0" autoFill="0" autoLine="0" autoPict="0">
                <anchor moveWithCells="1">
                  <from>
                    <xdr:col>2</xdr:col>
                    <xdr:colOff>523875</xdr:colOff>
                    <xdr:row>11</xdr:row>
                    <xdr:rowOff>428625</xdr:rowOff>
                  </from>
                  <to>
                    <xdr:col>2</xdr:col>
                    <xdr:colOff>723900</xdr:colOff>
                    <xdr:row>11</xdr:row>
                    <xdr:rowOff>666750</xdr:rowOff>
                  </to>
                </anchor>
              </controlPr>
            </control>
          </mc:Choice>
        </mc:AlternateContent>
        <mc:AlternateContent xmlns:mc="http://schemas.openxmlformats.org/markup-compatibility/2006">
          <mc:Choice Requires="x14">
            <control shapeId="101390" r:id="rId14" name="Check Box 14">
              <controlPr defaultSize="0" autoFill="0" autoLine="0" autoPict="0">
                <anchor moveWithCells="1">
                  <from>
                    <xdr:col>2</xdr:col>
                    <xdr:colOff>523875</xdr:colOff>
                    <xdr:row>12</xdr:row>
                    <xdr:rowOff>180975</xdr:rowOff>
                  </from>
                  <to>
                    <xdr:col>2</xdr:col>
                    <xdr:colOff>676275</xdr:colOff>
                    <xdr:row>12</xdr:row>
                    <xdr:rowOff>390525</xdr:rowOff>
                  </to>
                </anchor>
              </controlPr>
            </control>
          </mc:Choice>
        </mc:AlternateContent>
        <mc:AlternateContent xmlns:mc="http://schemas.openxmlformats.org/markup-compatibility/2006">
          <mc:Choice Requires="x14">
            <control shapeId="101391" r:id="rId15" name="Check Box 15">
              <controlPr defaultSize="0" autoFill="0" autoLine="0" autoPict="0">
                <anchor moveWithCells="1">
                  <from>
                    <xdr:col>2</xdr:col>
                    <xdr:colOff>523875</xdr:colOff>
                    <xdr:row>13</xdr:row>
                    <xdr:rowOff>238125</xdr:rowOff>
                  </from>
                  <to>
                    <xdr:col>2</xdr:col>
                    <xdr:colOff>752475</xdr:colOff>
                    <xdr:row>13</xdr:row>
                    <xdr:rowOff>466725</xdr:rowOff>
                  </to>
                </anchor>
              </controlPr>
            </control>
          </mc:Choice>
        </mc:AlternateContent>
        <mc:AlternateContent xmlns:mc="http://schemas.openxmlformats.org/markup-compatibility/2006">
          <mc:Choice Requires="x14">
            <control shapeId="101392" r:id="rId16" name="Check Box 16">
              <controlPr defaultSize="0" autoFill="0" autoLine="0" autoPict="0">
                <anchor moveWithCells="1">
                  <from>
                    <xdr:col>2</xdr:col>
                    <xdr:colOff>523875</xdr:colOff>
                    <xdr:row>14</xdr:row>
                    <xdr:rowOff>114300</xdr:rowOff>
                  </from>
                  <to>
                    <xdr:col>2</xdr:col>
                    <xdr:colOff>771525</xdr:colOff>
                    <xdr:row>14</xdr:row>
                    <xdr:rowOff>323850</xdr:rowOff>
                  </to>
                </anchor>
              </controlPr>
            </control>
          </mc:Choice>
        </mc:AlternateContent>
        <mc:AlternateContent xmlns:mc="http://schemas.openxmlformats.org/markup-compatibility/2006">
          <mc:Choice Requires="x14">
            <control shapeId="101393" r:id="rId17" name="Check Box 17">
              <controlPr defaultSize="0" autoFill="0" autoLine="0" autoPict="0">
                <anchor moveWithCells="1">
                  <from>
                    <xdr:col>2</xdr:col>
                    <xdr:colOff>523875</xdr:colOff>
                    <xdr:row>16</xdr:row>
                    <xdr:rowOff>152400</xdr:rowOff>
                  </from>
                  <to>
                    <xdr:col>2</xdr:col>
                    <xdr:colOff>714375</xdr:colOff>
                    <xdr:row>16</xdr:row>
                    <xdr:rowOff>352425</xdr:rowOff>
                  </to>
                </anchor>
              </controlPr>
            </control>
          </mc:Choice>
        </mc:AlternateContent>
        <mc:AlternateContent xmlns:mc="http://schemas.openxmlformats.org/markup-compatibility/2006">
          <mc:Choice Requires="x14">
            <control shapeId="101394" r:id="rId18" name="Check Box 18">
              <controlPr defaultSize="0" autoFill="0" autoLine="0" autoPict="0">
                <anchor moveWithCells="1">
                  <from>
                    <xdr:col>2</xdr:col>
                    <xdr:colOff>523875</xdr:colOff>
                    <xdr:row>28</xdr:row>
                    <xdr:rowOff>295275</xdr:rowOff>
                  </from>
                  <to>
                    <xdr:col>2</xdr:col>
                    <xdr:colOff>752475</xdr:colOff>
                    <xdr:row>28</xdr:row>
                    <xdr:rowOff>504825</xdr:rowOff>
                  </to>
                </anchor>
              </controlPr>
            </control>
          </mc:Choice>
        </mc:AlternateContent>
        <mc:AlternateContent xmlns:mc="http://schemas.openxmlformats.org/markup-compatibility/2006">
          <mc:Choice Requires="x14">
            <control shapeId="101404" r:id="rId19" name="Check Box 28">
              <controlPr defaultSize="0" autoFill="0" autoLine="0" autoPict="0">
                <anchor moveWithCells="1">
                  <from>
                    <xdr:col>2</xdr:col>
                    <xdr:colOff>523875</xdr:colOff>
                    <xdr:row>17</xdr:row>
                    <xdr:rowOff>152400</xdr:rowOff>
                  </from>
                  <to>
                    <xdr:col>2</xdr:col>
                    <xdr:colOff>733425</xdr:colOff>
                    <xdr:row>17</xdr:row>
                    <xdr:rowOff>371475</xdr:rowOff>
                  </to>
                </anchor>
              </controlPr>
            </control>
          </mc:Choice>
        </mc:AlternateContent>
        <mc:AlternateContent xmlns:mc="http://schemas.openxmlformats.org/markup-compatibility/2006">
          <mc:Choice Requires="x14">
            <control shapeId="101406" r:id="rId20" name="Check Box 30">
              <controlPr defaultSize="0" autoFill="0" autoLine="0" autoPict="0">
                <anchor moveWithCells="1">
                  <from>
                    <xdr:col>2</xdr:col>
                    <xdr:colOff>523875</xdr:colOff>
                    <xdr:row>18</xdr:row>
                    <xdr:rowOff>161925</xdr:rowOff>
                  </from>
                  <to>
                    <xdr:col>2</xdr:col>
                    <xdr:colOff>695325</xdr:colOff>
                    <xdr:row>18</xdr:row>
                    <xdr:rowOff>371475</xdr:rowOff>
                  </to>
                </anchor>
              </controlPr>
            </control>
          </mc:Choice>
        </mc:AlternateContent>
        <mc:AlternateContent xmlns:mc="http://schemas.openxmlformats.org/markup-compatibility/2006">
          <mc:Choice Requires="x14">
            <control shapeId="101407" r:id="rId21" name="Check Box 31">
              <controlPr defaultSize="0" autoFill="0" autoLine="0" autoPict="0">
                <anchor moveWithCells="1">
                  <from>
                    <xdr:col>2</xdr:col>
                    <xdr:colOff>523875</xdr:colOff>
                    <xdr:row>19</xdr:row>
                    <xdr:rowOff>152400</xdr:rowOff>
                  </from>
                  <to>
                    <xdr:col>2</xdr:col>
                    <xdr:colOff>733425</xdr:colOff>
                    <xdr:row>19</xdr:row>
                    <xdr:rowOff>371475</xdr:rowOff>
                  </to>
                </anchor>
              </controlPr>
            </control>
          </mc:Choice>
        </mc:AlternateContent>
        <mc:AlternateContent xmlns:mc="http://schemas.openxmlformats.org/markup-compatibility/2006">
          <mc:Choice Requires="x14">
            <control shapeId="101408" r:id="rId22" name="Check Box 32">
              <controlPr defaultSize="0" autoFill="0" autoLine="0" autoPict="0">
                <anchor moveWithCells="1">
                  <from>
                    <xdr:col>2</xdr:col>
                    <xdr:colOff>523875</xdr:colOff>
                    <xdr:row>20</xdr:row>
                    <xdr:rowOff>152400</xdr:rowOff>
                  </from>
                  <to>
                    <xdr:col>2</xdr:col>
                    <xdr:colOff>733425</xdr:colOff>
                    <xdr:row>20</xdr:row>
                    <xdr:rowOff>352425</xdr:rowOff>
                  </to>
                </anchor>
              </controlPr>
            </control>
          </mc:Choice>
        </mc:AlternateContent>
        <mc:AlternateContent xmlns:mc="http://schemas.openxmlformats.org/markup-compatibility/2006">
          <mc:Choice Requires="x14">
            <control shapeId="101409" r:id="rId23" name="Check Box 33">
              <controlPr defaultSize="0" autoFill="0" autoLine="0" autoPict="0">
                <anchor moveWithCells="1">
                  <from>
                    <xdr:col>2</xdr:col>
                    <xdr:colOff>523875</xdr:colOff>
                    <xdr:row>21</xdr:row>
                    <xdr:rowOff>152400</xdr:rowOff>
                  </from>
                  <to>
                    <xdr:col>2</xdr:col>
                    <xdr:colOff>771525</xdr:colOff>
                    <xdr:row>21</xdr:row>
                    <xdr:rowOff>371475</xdr:rowOff>
                  </to>
                </anchor>
              </controlPr>
            </control>
          </mc:Choice>
        </mc:AlternateContent>
        <mc:AlternateContent xmlns:mc="http://schemas.openxmlformats.org/markup-compatibility/2006">
          <mc:Choice Requires="x14">
            <control shapeId="101410" r:id="rId24" name="Check Box 34">
              <controlPr defaultSize="0" autoFill="0" autoLine="0" autoPict="0">
                <anchor moveWithCells="1">
                  <from>
                    <xdr:col>2</xdr:col>
                    <xdr:colOff>523875</xdr:colOff>
                    <xdr:row>22</xdr:row>
                    <xdr:rowOff>152400</xdr:rowOff>
                  </from>
                  <to>
                    <xdr:col>2</xdr:col>
                    <xdr:colOff>752475</xdr:colOff>
                    <xdr:row>22</xdr:row>
                    <xdr:rowOff>409575</xdr:rowOff>
                  </to>
                </anchor>
              </controlPr>
            </control>
          </mc:Choice>
        </mc:AlternateContent>
        <mc:AlternateContent xmlns:mc="http://schemas.openxmlformats.org/markup-compatibility/2006">
          <mc:Choice Requires="x14">
            <control shapeId="101411" r:id="rId25" name="Check Box 35">
              <controlPr defaultSize="0" autoFill="0" autoLine="0" autoPict="0">
                <anchor moveWithCells="1">
                  <from>
                    <xdr:col>2</xdr:col>
                    <xdr:colOff>523875</xdr:colOff>
                    <xdr:row>23</xdr:row>
                    <xdr:rowOff>152400</xdr:rowOff>
                  </from>
                  <to>
                    <xdr:col>2</xdr:col>
                    <xdr:colOff>771525</xdr:colOff>
                    <xdr:row>23</xdr:row>
                    <xdr:rowOff>390525</xdr:rowOff>
                  </to>
                </anchor>
              </controlPr>
            </control>
          </mc:Choice>
        </mc:AlternateContent>
        <mc:AlternateContent xmlns:mc="http://schemas.openxmlformats.org/markup-compatibility/2006">
          <mc:Choice Requires="x14">
            <control shapeId="101412" r:id="rId26" name="Check Box 36">
              <controlPr defaultSize="0" autoFill="0" autoLine="0" autoPict="0">
                <anchor moveWithCells="1">
                  <from>
                    <xdr:col>2</xdr:col>
                    <xdr:colOff>523875</xdr:colOff>
                    <xdr:row>24</xdr:row>
                    <xdr:rowOff>152400</xdr:rowOff>
                  </from>
                  <to>
                    <xdr:col>2</xdr:col>
                    <xdr:colOff>723900</xdr:colOff>
                    <xdr:row>24</xdr:row>
                    <xdr:rowOff>390525</xdr:rowOff>
                  </to>
                </anchor>
              </controlPr>
            </control>
          </mc:Choice>
        </mc:AlternateContent>
        <mc:AlternateContent xmlns:mc="http://schemas.openxmlformats.org/markup-compatibility/2006">
          <mc:Choice Requires="x14">
            <control shapeId="101414" r:id="rId27" name="Check Box 38">
              <controlPr defaultSize="0" autoFill="0" autoLine="0" autoPict="0">
                <anchor moveWithCells="1">
                  <from>
                    <xdr:col>2</xdr:col>
                    <xdr:colOff>523875</xdr:colOff>
                    <xdr:row>29</xdr:row>
                    <xdr:rowOff>161925</xdr:rowOff>
                  </from>
                  <to>
                    <xdr:col>2</xdr:col>
                    <xdr:colOff>723900</xdr:colOff>
                    <xdr:row>29</xdr:row>
                    <xdr:rowOff>371475</xdr:rowOff>
                  </to>
                </anchor>
              </controlPr>
            </control>
          </mc:Choice>
        </mc:AlternateContent>
        <mc:AlternateContent xmlns:mc="http://schemas.openxmlformats.org/markup-compatibility/2006">
          <mc:Choice Requires="x14">
            <control shapeId="101415" r:id="rId28" name="Check Box 39">
              <controlPr defaultSize="0" autoFill="0" autoLine="0" autoPict="0">
                <anchor moveWithCells="1">
                  <from>
                    <xdr:col>2</xdr:col>
                    <xdr:colOff>523875</xdr:colOff>
                    <xdr:row>30</xdr:row>
                    <xdr:rowOff>295275</xdr:rowOff>
                  </from>
                  <to>
                    <xdr:col>2</xdr:col>
                    <xdr:colOff>752475</xdr:colOff>
                    <xdr:row>30</xdr:row>
                    <xdr:rowOff>514350</xdr:rowOff>
                  </to>
                </anchor>
              </controlPr>
            </control>
          </mc:Choice>
        </mc:AlternateContent>
        <mc:AlternateContent xmlns:mc="http://schemas.openxmlformats.org/markup-compatibility/2006">
          <mc:Choice Requires="x14">
            <control shapeId="101418" r:id="rId29" name="Check Box 42">
              <controlPr defaultSize="0" autoFill="0" autoLine="0" autoPict="0">
                <anchor moveWithCells="1">
                  <from>
                    <xdr:col>2</xdr:col>
                    <xdr:colOff>523875</xdr:colOff>
                    <xdr:row>26</xdr:row>
                    <xdr:rowOff>219075</xdr:rowOff>
                  </from>
                  <to>
                    <xdr:col>2</xdr:col>
                    <xdr:colOff>733425</xdr:colOff>
                    <xdr:row>26</xdr:row>
                    <xdr:rowOff>447675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51"/>
  <sheetViews>
    <sheetView showGridLines="0" showWhiteSpace="0" topLeftCell="A5" zoomScaleNormal="100" zoomScalePageLayoutView="53" workbookViewId="0">
      <selection activeCell="C4" sqref="C4:F4"/>
    </sheetView>
  </sheetViews>
  <sheetFormatPr baseColWidth="10" defaultColWidth="11.42578125" defaultRowHeight="15" outlineLevelCol="1"/>
  <cols>
    <col min="1" max="1" width="0.7109375" style="44" customWidth="1"/>
    <col min="2" max="2" width="23.42578125" style="44" customWidth="1"/>
    <col min="3" max="3" width="3.42578125" style="44" customWidth="1"/>
    <col min="4" max="4" width="11.42578125" style="44" customWidth="1"/>
    <col min="5" max="5" width="3.42578125" style="44" customWidth="1"/>
    <col min="6" max="6" width="10.5703125" style="44" customWidth="1"/>
    <col min="7" max="7" width="0.85546875" style="44" customWidth="1"/>
    <col min="8" max="8" width="13.85546875" style="44" customWidth="1"/>
    <col min="9" max="9" width="4" style="44" customWidth="1"/>
    <col min="10" max="10" width="10.42578125" style="44" customWidth="1"/>
    <col min="11" max="11" width="3.5703125" style="44" customWidth="1"/>
    <col min="12" max="12" width="12.5703125" style="44" customWidth="1"/>
    <col min="13" max="13" width="1.42578125" style="44" customWidth="1"/>
    <col min="14" max="14" width="0.85546875" style="44" customWidth="1"/>
    <col min="15" max="15" width="1.42578125" style="44" hidden="1" customWidth="1" outlineLevel="1"/>
    <col min="16" max="16" width="75.85546875" style="44" hidden="1" customWidth="1" outlineLevel="1"/>
    <col min="17" max="17" width="15" style="44" hidden="1" customWidth="1" outlineLevel="1"/>
    <col min="18" max="18" width="2" style="44" hidden="1" customWidth="1" outlineLevel="1"/>
    <col min="19" max="19" width="39" style="44" hidden="1" customWidth="1" outlineLevel="1"/>
    <col min="20" max="20" width="1.42578125" style="44" hidden="1" customWidth="1" outlineLevel="1"/>
    <col min="21" max="21" width="0.7109375" style="44" hidden="1" customWidth="1" outlineLevel="1"/>
    <col min="22" max="22" width="11.42578125" style="44" hidden="1" customWidth="1" outlineLevel="1"/>
    <col min="23" max="23" width="11.42578125" style="44" collapsed="1"/>
    <col min="24" max="16384" width="11.42578125" style="44"/>
  </cols>
  <sheetData>
    <row r="1" spans="1:24" s="65" customFormat="1" ht="52.5" customHeight="1" thickBot="1">
      <c r="A1" s="67"/>
      <c r="B1" s="615" t="s">
        <v>2040</v>
      </c>
      <c r="C1" s="615"/>
      <c r="D1" s="615"/>
      <c r="E1" s="615"/>
      <c r="F1" s="615"/>
      <c r="G1" s="615"/>
      <c r="H1" s="615"/>
      <c r="I1" s="615"/>
      <c r="J1" s="615"/>
      <c r="K1" s="615"/>
      <c r="L1" s="513"/>
      <c r="M1" s="158"/>
      <c r="N1" s="159"/>
      <c r="O1" s="160"/>
      <c r="P1" s="8" t="s">
        <v>2040</v>
      </c>
      <c r="Q1" s="8"/>
      <c r="R1" s="8"/>
      <c r="S1" s="8"/>
      <c r="T1" s="8"/>
      <c r="U1" s="66"/>
      <c r="V1" s="68"/>
      <c r="W1" s="68"/>
      <c r="X1" s="68"/>
    </row>
    <row r="2" spans="1:24" customFormat="1" ht="33.75" customHeight="1" thickTop="1" thickBot="1">
      <c r="A2" s="38"/>
      <c r="B2" s="536" t="s">
        <v>1230</v>
      </c>
      <c r="C2" s="536"/>
      <c r="D2" s="536"/>
      <c r="E2" s="536"/>
      <c r="F2" s="536"/>
      <c r="G2" s="4"/>
      <c r="H2" s="587" t="s">
        <v>1427</v>
      </c>
      <c r="I2" s="587"/>
      <c r="J2" s="587"/>
      <c r="K2" s="587"/>
      <c r="L2" s="587"/>
      <c r="M2" s="9"/>
      <c r="N2" s="36"/>
      <c r="O2" s="4"/>
      <c r="P2" s="12" t="s">
        <v>0</v>
      </c>
      <c r="Q2" s="97" t="s">
        <v>1231</v>
      </c>
      <c r="R2" s="97"/>
      <c r="S2" s="98" t="s">
        <v>1</v>
      </c>
      <c r="T2" s="77"/>
      <c r="U2" s="38"/>
    </row>
    <row r="3" spans="1:24" customFormat="1" ht="12.95" customHeight="1" thickTop="1">
      <c r="A3" s="38"/>
      <c r="B3" s="7"/>
      <c r="C3" s="7"/>
      <c r="D3" s="7"/>
      <c r="E3" s="7"/>
      <c r="F3" s="7"/>
      <c r="G3" s="4"/>
      <c r="H3" s="9"/>
      <c r="I3" s="9"/>
      <c r="J3" s="9"/>
      <c r="K3" s="9"/>
      <c r="L3" s="9"/>
      <c r="M3" s="9"/>
      <c r="N3" s="36"/>
      <c r="O3" s="4"/>
      <c r="P3" s="75"/>
      <c r="Q3" s="76"/>
      <c r="R3" s="76"/>
      <c r="S3" s="77"/>
      <c r="T3" s="77"/>
      <c r="U3" s="38"/>
    </row>
    <row r="4" spans="1:24" ht="21" customHeight="1">
      <c r="A4" s="40"/>
      <c r="B4" s="156" t="s">
        <v>1755</v>
      </c>
      <c r="C4" s="624"/>
      <c r="D4" s="625"/>
      <c r="E4" s="625"/>
      <c r="F4" s="625"/>
      <c r="G4" s="161"/>
      <c r="H4" s="520"/>
      <c r="I4" s="412"/>
      <c r="J4" s="520" t="s">
        <v>1232</v>
      </c>
      <c r="K4" s="162" t="s">
        <v>1233</v>
      </c>
      <c r="L4" s="163" t="s">
        <v>1234</v>
      </c>
      <c r="M4" s="153"/>
      <c r="N4" s="164"/>
      <c r="O4" s="165"/>
      <c r="P4" s="576" t="s">
        <v>2071</v>
      </c>
      <c r="Q4" s="579"/>
      <c r="R4" s="76"/>
      <c r="S4" s="569"/>
      <c r="T4" s="88"/>
      <c r="U4" s="48"/>
      <c r="V4" s="3"/>
    </row>
    <row r="5" spans="1:24" ht="19.5" customHeight="1">
      <c r="A5" s="40"/>
      <c r="B5" s="156" t="s">
        <v>1235</v>
      </c>
      <c r="C5" s="620"/>
      <c r="D5" s="621"/>
      <c r="E5" s="621"/>
      <c r="F5" s="621"/>
      <c r="G5" s="166"/>
      <c r="H5" s="167" t="s">
        <v>1236</v>
      </c>
      <c r="I5" s="616"/>
      <c r="J5" s="616"/>
      <c r="K5" s="616"/>
      <c r="L5" s="617"/>
      <c r="M5" s="168"/>
      <c r="N5" s="169"/>
      <c r="O5" s="165"/>
      <c r="P5" s="577"/>
      <c r="Q5" s="580"/>
      <c r="R5" s="76"/>
      <c r="S5" s="570"/>
      <c r="T5" s="88"/>
      <c r="U5" s="48"/>
      <c r="V5" s="3"/>
    </row>
    <row r="6" spans="1:24" ht="20.25" customHeight="1">
      <c r="A6" s="40"/>
      <c r="B6" s="156" t="s">
        <v>136</v>
      </c>
      <c r="C6" s="626"/>
      <c r="D6" s="627"/>
      <c r="E6" s="627"/>
      <c r="F6" s="627"/>
      <c r="G6" s="166"/>
      <c r="H6" s="167" t="s">
        <v>1237</v>
      </c>
      <c r="I6" s="616"/>
      <c r="J6" s="616"/>
      <c r="K6" s="616"/>
      <c r="L6" s="617"/>
      <c r="M6" s="168"/>
      <c r="N6" s="169"/>
      <c r="O6" s="165"/>
      <c r="P6" s="578" t="s">
        <v>1413</v>
      </c>
      <c r="Q6" s="581"/>
      <c r="R6" s="76"/>
      <c r="S6" s="571"/>
      <c r="T6" s="27"/>
      <c r="U6" s="48"/>
      <c r="V6" s="3"/>
    </row>
    <row r="7" spans="1:24" ht="18.75" customHeight="1">
      <c r="A7" s="40"/>
      <c r="B7" s="156" t="s">
        <v>1238</v>
      </c>
      <c r="C7" s="620"/>
      <c r="D7" s="621"/>
      <c r="E7" s="621"/>
      <c r="F7" s="621"/>
      <c r="G7" s="166"/>
      <c r="H7" s="167" t="s">
        <v>1244</v>
      </c>
      <c r="I7" s="616"/>
      <c r="J7" s="616"/>
      <c r="K7" s="616"/>
      <c r="L7" s="617"/>
      <c r="M7" s="168"/>
      <c r="N7" s="169"/>
      <c r="O7" s="165"/>
      <c r="P7" s="578"/>
      <c r="Q7" s="582"/>
      <c r="R7" s="76"/>
      <c r="S7" s="572"/>
      <c r="T7" s="27"/>
      <c r="U7" s="48"/>
      <c r="V7" s="3"/>
    </row>
    <row r="8" spans="1:24" ht="22.5" customHeight="1">
      <c r="A8" s="40"/>
      <c r="B8" s="156" t="s">
        <v>1239</v>
      </c>
      <c r="C8" s="636"/>
      <c r="D8" s="636"/>
      <c r="E8" s="636"/>
      <c r="F8" s="637"/>
      <c r="G8" s="166"/>
      <c r="H8" s="167" t="s">
        <v>1240</v>
      </c>
      <c r="I8" s="618"/>
      <c r="J8" s="618"/>
      <c r="K8" s="618"/>
      <c r="L8" s="619"/>
      <c r="M8" s="170"/>
      <c r="N8" s="171"/>
      <c r="O8" s="165"/>
      <c r="P8" s="578"/>
      <c r="Q8" s="583"/>
      <c r="R8" s="76"/>
      <c r="S8" s="573"/>
      <c r="T8" s="27"/>
      <c r="U8" s="48"/>
      <c r="V8" s="3"/>
    </row>
    <row r="9" spans="1:24" ht="33" customHeight="1">
      <c r="A9" s="40"/>
      <c r="B9" s="156" t="s">
        <v>1756</v>
      </c>
      <c r="C9" s="620"/>
      <c r="D9" s="621"/>
      <c r="E9" s="621"/>
      <c r="F9" s="621"/>
      <c r="G9" s="166"/>
      <c r="H9" s="172"/>
      <c r="I9" s="173"/>
      <c r="J9" s="173"/>
      <c r="K9" s="173"/>
      <c r="L9" s="173"/>
      <c r="M9" s="168"/>
      <c r="N9" s="169"/>
      <c r="O9" s="165"/>
      <c r="P9" s="148" t="s">
        <v>1431</v>
      </c>
      <c r="Q9" s="434"/>
      <c r="R9" s="76"/>
      <c r="S9" s="437" t="s">
        <v>1757</v>
      </c>
      <c r="T9" s="27"/>
      <c r="U9" s="40"/>
    </row>
    <row r="10" spans="1:24" ht="27" customHeight="1">
      <c r="A10" s="40"/>
      <c r="B10" s="156" t="s">
        <v>1241</v>
      </c>
      <c r="C10" s="633"/>
      <c r="D10" s="621"/>
      <c r="E10" s="621"/>
      <c r="F10" s="621"/>
      <c r="G10" s="166"/>
      <c r="H10" s="642" t="s">
        <v>1428</v>
      </c>
      <c r="I10" s="643"/>
      <c r="J10" s="643"/>
      <c r="K10" s="643"/>
      <c r="L10" s="643"/>
      <c r="M10" s="174"/>
      <c r="N10" s="175"/>
      <c r="O10" s="165"/>
      <c r="P10" s="148" t="s">
        <v>1758</v>
      </c>
      <c r="Q10" s="434"/>
      <c r="R10" s="76"/>
      <c r="S10" s="437" t="s">
        <v>1757</v>
      </c>
      <c r="T10" s="27"/>
      <c r="U10" s="48"/>
      <c r="V10" s="3"/>
    </row>
    <row r="11" spans="1:24" ht="25.5" customHeight="1">
      <c r="A11" s="40"/>
      <c r="B11" s="156" t="s">
        <v>1242</v>
      </c>
      <c r="C11" s="634"/>
      <c r="D11" s="635"/>
      <c r="E11" s="635"/>
      <c r="F11" s="635"/>
      <c r="G11" s="166"/>
      <c r="H11" s="176"/>
      <c r="I11" s="177"/>
      <c r="J11" s="167" t="s">
        <v>1232</v>
      </c>
      <c r="K11" s="178"/>
      <c r="L11" s="179" t="s">
        <v>1234</v>
      </c>
      <c r="M11" s="153"/>
      <c r="N11" s="164"/>
      <c r="O11" s="165"/>
      <c r="P11" s="578" t="s">
        <v>1432</v>
      </c>
      <c r="Q11" s="581"/>
      <c r="R11" s="76"/>
      <c r="S11" s="571" t="s">
        <v>1757</v>
      </c>
      <c r="T11" s="27"/>
      <c r="U11" s="48"/>
      <c r="V11" s="3"/>
    </row>
    <row r="12" spans="1:24" ht="21" customHeight="1">
      <c r="A12" s="40"/>
      <c r="B12" s="156" t="s">
        <v>1759</v>
      </c>
      <c r="C12" s="634"/>
      <c r="D12" s="635"/>
      <c r="E12" s="635"/>
      <c r="F12" s="635"/>
      <c r="G12" s="166"/>
      <c r="H12" s="167" t="s">
        <v>1236</v>
      </c>
      <c r="I12" s="638"/>
      <c r="J12" s="638"/>
      <c r="K12" s="638"/>
      <c r="L12" s="639"/>
      <c r="M12" s="180"/>
      <c r="N12" s="181"/>
      <c r="O12" s="165"/>
      <c r="P12" s="578"/>
      <c r="Q12" s="583"/>
      <c r="R12" s="76"/>
      <c r="S12" s="573"/>
      <c r="T12" s="27"/>
      <c r="U12" s="48"/>
      <c r="V12" s="3"/>
    </row>
    <row r="13" spans="1:24" ht="19.5" customHeight="1">
      <c r="A13" s="40"/>
      <c r="B13" s="537" t="s">
        <v>1760</v>
      </c>
      <c r="C13" s="634"/>
      <c r="D13" s="635"/>
      <c r="E13" s="635"/>
      <c r="F13" s="635"/>
      <c r="G13" s="166"/>
      <c r="H13" s="167" t="s">
        <v>1237</v>
      </c>
      <c r="I13" s="638"/>
      <c r="J13" s="638"/>
      <c r="K13" s="638"/>
      <c r="L13" s="639"/>
      <c r="M13" s="180"/>
      <c r="N13" s="181"/>
      <c r="O13" s="165"/>
      <c r="P13" s="578" t="s">
        <v>1761</v>
      </c>
      <c r="Q13" s="640"/>
      <c r="R13" s="76"/>
      <c r="S13" s="571"/>
      <c r="T13" s="27"/>
      <c r="U13" s="48"/>
      <c r="V13" s="3"/>
    </row>
    <row r="14" spans="1:24" ht="25.5" customHeight="1">
      <c r="A14" s="40"/>
      <c r="B14" s="537" t="s">
        <v>1243</v>
      </c>
      <c r="C14" s="641"/>
      <c r="D14" s="641"/>
      <c r="E14" s="641"/>
      <c r="F14" s="626"/>
      <c r="G14" s="166"/>
      <c r="H14" s="167" t="s">
        <v>1244</v>
      </c>
      <c r="I14" s="638"/>
      <c r="J14" s="638"/>
      <c r="K14" s="638"/>
      <c r="L14" s="639"/>
      <c r="M14" s="180"/>
      <c r="N14" s="181"/>
      <c r="O14" s="165"/>
      <c r="P14" s="578"/>
      <c r="Q14" s="640"/>
      <c r="R14" s="76"/>
      <c r="S14" s="573"/>
      <c r="T14" s="27"/>
      <c r="U14" s="48"/>
      <c r="V14" s="3"/>
    </row>
    <row r="15" spans="1:24" ht="23.25" customHeight="1">
      <c r="A15" s="40"/>
      <c r="B15" s="105" t="s">
        <v>13</v>
      </c>
      <c r="C15" s="620"/>
      <c r="D15" s="621"/>
      <c r="E15" s="621"/>
      <c r="F15" s="621"/>
      <c r="G15" s="182"/>
      <c r="H15" s="519" t="s">
        <v>1240</v>
      </c>
      <c r="I15" s="559"/>
      <c r="J15" s="559"/>
      <c r="K15" s="559"/>
      <c r="L15" s="560"/>
      <c r="M15" s="183"/>
      <c r="N15" s="184"/>
      <c r="O15" s="165"/>
      <c r="P15" s="148" t="s">
        <v>1762</v>
      </c>
      <c r="Q15" s="434"/>
      <c r="R15" s="76"/>
      <c r="S15" s="435"/>
      <c r="T15" s="27"/>
      <c r="U15" s="48"/>
      <c r="V15" s="3"/>
    </row>
    <row r="16" spans="1:24" ht="30" customHeight="1">
      <c r="A16" s="40"/>
      <c r="B16" s="106" t="s">
        <v>1763</v>
      </c>
      <c r="C16" s="595"/>
      <c r="D16" s="596"/>
      <c r="E16" s="596"/>
      <c r="F16" s="596"/>
      <c r="G16" s="182"/>
      <c r="H16" s="519"/>
      <c r="I16" s="563"/>
      <c r="J16" s="563"/>
      <c r="K16" s="563"/>
      <c r="L16" s="564"/>
      <c r="M16" s="180"/>
      <c r="N16" s="181"/>
      <c r="O16" s="165"/>
      <c r="P16" s="148" t="s">
        <v>1764</v>
      </c>
      <c r="Q16" s="434"/>
      <c r="R16" s="76"/>
      <c r="S16" s="436"/>
      <c r="T16" s="27"/>
      <c r="U16" s="48"/>
      <c r="V16" s="3"/>
    </row>
    <row r="17" spans="1:24" ht="21" customHeight="1">
      <c r="A17" s="40"/>
      <c r="B17" s="597" t="s">
        <v>1765</v>
      </c>
      <c r="C17" s="628"/>
      <c r="D17" s="629"/>
      <c r="E17" s="629"/>
      <c r="F17" s="629"/>
      <c r="G17" s="629"/>
      <c r="H17" s="629"/>
      <c r="I17" s="629"/>
      <c r="J17" s="629"/>
      <c r="K17" s="629"/>
      <c r="L17" s="630"/>
      <c r="M17" s="180"/>
      <c r="N17" s="181"/>
      <c r="O17" s="165"/>
      <c r="P17" s="578" t="s">
        <v>1766</v>
      </c>
      <c r="Q17" s="581"/>
      <c r="R17" s="76"/>
      <c r="S17" s="571"/>
      <c r="T17" s="27"/>
      <c r="U17" s="48"/>
      <c r="V17" s="3"/>
    </row>
    <row r="18" spans="1:24" ht="25.5" customHeight="1">
      <c r="A18" s="40"/>
      <c r="B18" s="597"/>
      <c r="C18" s="631"/>
      <c r="D18" s="571"/>
      <c r="E18" s="571"/>
      <c r="F18" s="571"/>
      <c r="G18" s="571"/>
      <c r="H18" s="571"/>
      <c r="I18" s="571"/>
      <c r="J18" s="571"/>
      <c r="K18" s="571"/>
      <c r="L18" s="632"/>
      <c r="M18" s="180"/>
      <c r="N18" s="181"/>
      <c r="O18" s="165"/>
      <c r="P18" s="578"/>
      <c r="Q18" s="583"/>
      <c r="R18" s="76"/>
      <c r="S18" s="573"/>
      <c r="T18" s="27"/>
      <c r="U18" s="48"/>
      <c r="V18" s="3"/>
    </row>
    <row r="19" spans="1:24" ht="14.25" customHeight="1">
      <c r="A19" s="40"/>
      <c r="B19" s="600"/>
      <c r="C19" s="600"/>
      <c r="D19" s="600"/>
      <c r="E19" s="600"/>
      <c r="F19" s="600"/>
      <c r="G19" s="165"/>
      <c r="H19" s="153"/>
      <c r="I19" s="180"/>
      <c r="J19" s="180"/>
      <c r="K19" s="180"/>
      <c r="L19" s="180"/>
      <c r="M19" s="180"/>
      <c r="N19" s="181"/>
      <c r="O19" s="165"/>
      <c r="P19" s="118" t="s">
        <v>1767</v>
      </c>
      <c r="Q19" s="434"/>
      <c r="R19" s="76"/>
      <c r="S19" s="437"/>
      <c r="T19" s="27"/>
      <c r="U19" s="48"/>
      <c r="V19" s="3"/>
    </row>
    <row r="20" spans="1:24" customFormat="1" ht="56.1" customHeight="1" thickBot="1">
      <c r="A20" s="38"/>
      <c r="B20" s="587" t="s">
        <v>1429</v>
      </c>
      <c r="C20" s="587"/>
      <c r="D20" s="587"/>
      <c r="E20" s="587"/>
      <c r="F20" s="587"/>
      <c r="G20" s="587"/>
      <c r="H20" s="587"/>
      <c r="I20" s="587"/>
      <c r="J20" s="587"/>
      <c r="K20" s="587"/>
      <c r="L20" s="538"/>
      <c r="M20" s="10"/>
      <c r="N20" s="37"/>
      <c r="O20" s="4"/>
      <c r="P20" s="96" t="s">
        <v>1768</v>
      </c>
      <c r="Q20" s="434"/>
      <c r="R20" s="76"/>
      <c r="S20" s="437"/>
      <c r="T20" s="86"/>
      <c r="U20" s="39"/>
      <c r="V20" s="1"/>
    </row>
    <row r="21" spans="1:24" customFormat="1" ht="11.45" customHeight="1" thickTop="1">
      <c r="A21" s="38"/>
      <c r="B21" s="5"/>
      <c r="C21" s="5"/>
      <c r="D21" s="5"/>
      <c r="E21" s="5"/>
      <c r="F21" s="5"/>
      <c r="G21" s="4"/>
      <c r="H21" s="10"/>
      <c r="I21" s="10"/>
      <c r="J21" s="10"/>
      <c r="K21" s="10"/>
      <c r="L21" s="10"/>
      <c r="M21" s="10"/>
      <c r="N21" s="37"/>
      <c r="O21" s="4"/>
      <c r="P21" s="578" t="s">
        <v>1769</v>
      </c>
      <c r="Q21" s="565"/>
      <c r="R21" s="76"/>
      <c r="S21" s="574" t="s">
        <v>1770</v>
      </c>
      <c r="T21" s="86"/>
      <c r="U21" s="39"/>
      <c r="V21" s="1"/>
    </row>
    <row r="22" spans="1:24" ht="20.25" customHeight="1">
      <c r="A22" s="40"/>
      <c r="B22" s="33"/>
      <c r="C22" s="539"/>
      <c r="D22" s="117" t="s">
        <v>1232</v>
      </c>
      <c r="E22" s="539"/>
      <c r="F22" s="116" t="s">
        <v>1234</v>
      </c>
      <c r="G22" s="43"/>
      <c r="H22" s="43"/>
      <c r="I22" s="540"/>
      <c r="J22" s="541"/>
      <c r="K22" s="27"/>
      <c r="L22" s="541"/>
      <c r="M22" s="27"/>
      <c r="N22" s="47"/>
      <c r="O22" s="43"/>
      <c r="P22" s="578"/>
      <c r="Q22" s="566"/>
      <c r="R22" s="185"/>
      <c r="S22" s="575"/>
      <c r="T22" s="33"/>
      <c r="U22" s="48"/>
      <c r="V22" s="3"/>
    </row>
    <row r="23" spans="1:24" ht="26.45" customHeight="1">
      <c r="A23" s="40"/>
      <c r="B23" s="542" t="s">
        <v>1236</v>
      </c>
      <c r="C23" s="622"/>
      <c r="D23" s="623"/>
      <c r="E23" s="623"/>
      <c r="F23" s="623"/>
      <c r="G23" s="53"/>
      <c r="H23" s="107" t="s">
        <v>1239</v>
      </c>
      <c r="I23" s="609"/>
      <c r="J23" s="609"/>
      <c r="K23" s="609"/>
      <c r="L23" s="610"/>
      <c r="M23" s="49"/>
      <c r="N23" s="50"/>
      <c r="O23" s="43"/>
      <c r="P23" s="185"/>
      <c r="Q23" s="185"/>
      <c r="R23" s="185"/>
      <c r="S23" s="185"/>
      <c r="T23" s="33"/>
      <c r="U23" s="48"/>
      <c r="V23" s="3"/>
    </row>
    <row r="24" spans="1:24" ht="27" customHeight="1">
      <c r="A24" s="40"/>
      <c r="B24" s="543" t="s">
        <v>1237</v>
      </c>
      <c r="C24" s="606"/>
      <c r="D24" s="607"/>
      <c r="E24" s="607"/>
      <c r="F24" s="607"/>
      <c r="G24" s="51"/>
      <c r="H24" s="108" t="s">
        <v>1430</v>
      </c>
      <c r="I24" s="607"/>
      <c r="J24" s="607"/>
      <c r="K24" s="607"/>
      <c r="L24" s="611"/>
      <c r="M24" s="49"/>
      <c r="N24" s="50"/>
      <c r="O24" s="43"/>
      <c r="P24" s="586"/>
      <c r="Q24" s="185"/>
      <c r="R24" s="185"/>
      <c r="S24" s="185"/>
      <c r="T24" s="33"/>
      <c r="U24" s="48"/>
      <c r="V24" s="3"/>
      <c r="W24" s="3"/>
      <c r="X24" s="54"/>
    </row>
    <row r="25" spans="1:24" ht="27" customHeight="1">
      <c r="A25" s="40"/>
      <c r="B25" s="543" t="s">
        <v>1244</v>
      </c>
      <c r="C25" s="606"/>
      <c r="D25" s="607"/>
      <c r="E25" s="607"/>
      <c r="F25" s="607"/>
      <c r="G25" s="55"/>
      <c r="H25" s="56"/>
      <c r="I25" s="612"/>
      <c r="J25" s="612"/>
      <c r="K25" s="612"/>
      <c r="L25" s="613"/>
      <c r="M25" s="49"/>
      <c r="N25" s="50"/>
      <c r="O25" s="43"/>
      <c r="P25" s="586"/>
      <c r="Q25" s="165"/>
      <c r="R25" s="165"/>
      <c r="S25" s="165"/>
      <c r="T25" s="43"/>
      <c r="U25" s="40"/>
      <c r="W25" s="3"/>
      <c r="X25" s="54"/>
    </row>
    <row r="26" spans="1:24" customFormat="1" ht="36" customHeight="1" thickBot="1">
      <c r="A26" s="38"/>
      <c r="B26" s="587" t="s">
        <v>1771</v>
      </c>
      <c r="C26" s="587"/>
      <c r="D26" s="587"/>
      <c r="E26" s="587"/>
      <c r="F26" s="587"/>
      <c r="G26" s="587"/>
      <c r="H26" s="587"/>
      <c r="I26" s="587"/>
      <c r="J26" s="587"/>
      <c r="K26" s="587"/>
      <c r="L26" s="538"/>
      <c r="M26" s="10"/>
      <c r="N26" s="37"/>
      <c r="O26" s="4"/>
      <c r="P26" s="588" t="s">
        <v>0</v>
      </c>
      <c r="Q26" s="588"/>
      <c r="R26" s="32"/>
      <c r="S26" s="31"/>
      <c r="T26" s="4"/>
      <c r="U26" s="39"/>
      <c r="V26" s="1"/>
    </row>
    <row r="27" spans="1:24" customFormat="1" ht="12.95" customHeight="1" thickTop="1">
      <c r="A27" s="38"/>
      <c r="B27" s="5"/>
      <c r="C27" s="5"/>
      <c r="D27" s="5"/>
      <c r="E27" s="5"/>
      <c r="F27" s="5"/>
      <c r="G27" s="4"/>
      <c r="H27" s="78"/>
      <c r="I27" s="78"/>
      <c r="J27" s="78"/>
      <c r="K27" s="78"/>
      <c r="L27" s="78"/>
      <c r="M27" s="10"/>
      <c r="N27" s="37"/>
      <c r="O27" s="4"/>
      <c r="P27" s="5"/>
      <c r="Q27" s="5"/>
      <c r="R27" s="5"/>
      <c r="S27" s="4"/>
      <c r="T27" s="4"/>
      <c r="U27" s="39"/>
      <c r="V27" s="1"/>
    </row>
    <row r="28" spans="1:24" ht="34.5" customHeight="1">
      <c r="A28" s="40"/>
      <c r="B28" s="155" t="s">
        <v>1245</v>
      </c>
      <c r="C28" s="591"/>
      <c r="D28" s="591"/>
      <c r="E28" s="591"/>
      <c r="F28" s="591"/>
      <c r="G28" s="514"/>
      <c r="H28" s="593" t="s">
        <v>1775</v>
      </c>
      <c r="I28" s="593"/>
      <c r="J28" s="593"/>
      <c r="K28" s="593"/>
      <c r="L28" s="565"/>
      <c r="M28" s="49"/>
      <c r="N28" s="50"/>
      <c r="O28" s="43"/>
      <c r="P28" s="122" t="s">
        <v>1784</v>
      </c>
      <c r="Q28" s="396"/>
      <c r="R28" s="76"/>
      <c r="S28" s="99"/>
      <c r="T28" s="27"/>
      <c r="U28" s="40"/>
      <c r="W28" s="3"/>
      <c r="X28" s="54"/>
    </row>
    <row r="29" spans="1:24" ht="34.5" customHeight="1">
      <c r="A29" s="40"/>
      <c r="B29" s="155" t="s">
        <v>1246</v>
      </c>
      <c r="C29" s="592"/>
      <c r="D29" s="592"/>
      <c r="E29" s="592"/>
      <c r="F29" s="592"/>
      <c r="G29" s="515"/>
      <c r="H29" s="594"/>
      <c r="I29" s="594"/>
      <c r="J29" s="594"/>
      <c r="K29" s="594"/>
      <c r="L29" s="566"/>
      <c r="M29" s="49"/>
      <c r="N29" s="50"/>
      <c r="O29" s="43"/>
      <c r="P29" s="589"/>
      <c r="Q29" s="589"/>
      <c r="R29" s="34"/>
      <c r="S29" s="43"/>
      <c r="T29" s="43"/>
      <c r="U29" s="40"/>
      <c r="W29" s="3"/>
      <c r="X29" s="54"/>
    </row>
    <row r="30" spans="1:24" ht="34.5" customHeight="1" thickBot="1">
      <c r="A30" s="40"/>
      <c r="B30" s="155" t="s">
        <v>1247</v>
      </c>
      <c r="C30" s="592"/>
      <c r="D30" s="592"/>
      <c r="E30" s="592"/>
      <c r="F30" s="592"/>
      <c r="G30" s="515"/>
      <c r="H30" s="601" t="s">
        <v>1776</v>
      </c>
      <c r="I30" s="602"/>
      <c r="J30" s="602"/>
      <c r="K30" s="603"/>
      <c r="L30" s="567"/>
      <c r="M30" s="49"/>
      <c r="N30" s="50"/>
      <c r="O30" s="43"/>
      <c r="P30" s="186" t="s">
        <v>1772</v>
      </c>
      <c r="Q30" s="58"/>
      <c r="R30" s="58"/>
      <c r="S30" s="58"/>
      <c r="T30" s="43"/>
      <c r="U30" s="40"/>
      <c r="W30" s="3"/>
      <c r="X30" s="54"/>
    </row>
    <row r="31" spans="1:24" ht="34.5" customHeight="1" thickTop="1">
      <c r="A31" s="40"/>
      <c r="B31" s="155" t="s">
        <v>1777</v>
      </c>
      <c r="C31" s="595"/>
      <c r="D31" s="596"/>
      <c r="E31" s="596"/>
      <c r="F31" s="596"/>
      <c r="G31" s="182"/>
      <c r="H31" s="604"/>
      <c r="I31" s="561"/>
      <c r="J31" s="561"/>
      <c r="K31" s="605"/>
      <c r="L31" s="568"/>
      <c r="M31" s="49"/>
      <c r="N31" s="50"/>
      <c r="O31" s="43"/>
      <c r="P31" s="590"/>
      <c r="Q31" s="590"/>
      <c r="R31" s="590"/>
      <c r="S31" s="590"/>
      <c r="T31" s="63"/>
      <c r="U31" s="40"/>
      <c r="W31" s="3"/>
      <c r="X31" s="54"/>
    </row>
    <row r="32" spans="1:24" ht="34.5" customHeight="1">
      <c r="A32" s="40"/>
      <c r="B32" s="155" t="s">
        <v>1778</v>
      </c>
      <c r="C32" s="598"/>
      <c r="D32" s="599"/>
      <c r="E32" s="599"/>
      <c r="F32" s="599"/>
      <c r="G32" s="187"/>
      <c r="H32" s="594" t="s">
        <v>1779</v>
      </c>
      <c r="I32" s="594"/>
      <c r="J32" s="594"/>
      <c r="K32" s="594"/>
      <c r="L32" s="521"/>
      <c r="M32" s="49"/>
      <c r="N32" s="50"/>
      <c r="O32" s="43"/>
      <c r="P32" s="585"/>
      <c r="Q32" s="585"/>
      <c r="R32" s="585"/>
      <c r="S32" s="585"/>
      <c r="T32" s="63"/>
      <c r="U32" s="40"/>
      <c r="W32" s="3"/>
      <c r="X32" s="54"/>
    </row>
    <row r="33" spans="1:24" ht="34.5" customHeight="1">
      <c r="A33" s="40"/>
      <c r="B33" s="155"/>
      <c r="C33" s="544"/>
      <c r="D33" s="544"/>
      <c r="E33" s="544"/>
      <c r="F33" s="545"/>
      <c r="G33" s="165"/>
      <c r="H33" s="614" t="s">
        <v>1780</v>
      </c>
      <c r="I33" s="614"/>
      <c r="J33" s="614"/>
      <c r="K33" s="614"/>
      <c r="L33" s="188"/>
      <c r="M33" s="49"/>
      <c r="N33" s="50"/>
      <c r="O33" s="43"/>
      <c r="P33" s="585"/>
      <c r="Q33" s="585"/>
      <c r="R33" s="585"/>
      <c r="S33" s="585"/>
      <c r="T33" s="63"/>
      <c r="U33" s="40"/>
      <c r="W33" s="3"/>
      <c r="X33" s="54"/>
    </row>
    <row r="34" spans="1:24" ht="90.75" customHeight="1">
      <c r="A34" s="40"/>
      <c r="B34" s="189" t="s">
        <v>1781</v>
      </c>
      <c r="C34" s="575"/>
      <c r="D34" s="575"/>
      <c r="E34" s="575"/>
      <c r="F34" s="575"/>
      <c r="G34" s="575"/>
      <c r="H34" s="575"/>
      <c r="I34" s="575"/>
      <c r="J34" s="575"/>
      <c r="K34" s="575"/>
      <c r="L34" s="575"/>
      <c r="M34" s="60"/>
      <c r="N34" s="61"/>
      <c r="O34" s="43"/>
      <c r="P34" s="585"/>
      <c r="Q34" s="585"/>
      <c r="R34" s="585"/>
      <c r="S34" s="585"/>
      <c r="T34" s="63"/>
      <c r="U34" s="48"/>
      <c r="V34" s="3"/>
      <c r="W34" s="2"/>
      <c r="X34" s="62"/>
    </row>
    <row r="35" spans="1:24" ht="6.75" customHeight="1">
      <c r="A35" s="40"/>
      <c r="B35" s="33"/>
      <c r="C35" s="63"/>
      <c r="D35" s="63"/>
      <c r="E35" s="63"/>
      <c r="F35" s="63"/>
      <c r="G35" s="63"/>
      <c r="H35" s="63"/>
      <c r="I35" s="63"/>
      <c r="J35" s="63"/>
      <c r="K35" s="63"/>
      <c r="L35" s="63"/>
      <c r="M35" s="60"/>
      <c r="N35" s="61"/>
      <c r="O35" s="43"/>
      <c r="P35" s="585"/>
      <c r="Q35" s="585"/>
      <c r="R35" s="585"/>
      <c r="S35" s="585"/>
      <c r="T35" s="63"/>
      <c r="U35" s="48"/>
      <c r="V35" s="3"/>
      <c r="W35" s="2"/>
      <c r="X35" s="62"/>
    </row>
    <row r="36" spans="1:24" ht="29.25" customHeight="1" thickBot="1">
      <c r="A36" s="52"/>
      <c r="B36" s="587" t="s">
        <v>1773</v>
      </c>
      <c r="C36" s="587"/>
      <c r="D36" s="587"/>
      <c r="E36" s="587"/>
      <c r="F36" s="587"/>
      <c r="G36" s="587"/>
      <c r="H36" s="587"/>
      <c r="I36" s="587"/>
      <c r="J36" s="587"/>
      <c r="K36" s="587"/>
      <c r="L36" s="587"/>
      <c r="M36" s="587"/>
      <c r="N36" s="61"/>
      <c r="O36" s="43"/>
      <c r="P36" s="585"/>
      <c r="Q36" s="585"/>
      <c r="R36" s="585"/>
      <c r="S36" s="585"/>
      <c r="T36" s="63"/>
      <c r="U36" s="48"/>
      <c r="V36" s="3"/>
      <c r="W36" s="2"/>
      <c r="X36" s="62"/>
    </row>
    <row r="37" spans="1:24" ht="9.6" customHeight="1" thickTop="1">
      <c r="A37" s="52"/>
      <c r="B37" s="5"/>
      <c r="C37" s="5"/>
      <c r="D37" s="5"/>
      <c r="E37" s="5"/>
      <c r="F37" s="5"/>
      <c r="G37" s="5"/>
      <c r="H37" s="5"/>
      <c r="I37" s="5"/>
      <c r="J37" s="5"/>
      <c r="K37" s="5"/>
      <c r="L37" s="5"/>
      <c r="M37" s="5"/>
      <c r="N37" s="61"/>
      <c r="O37" s="43"/>
      <c r="P37" s="63"/>
      <c r="Q37" s="63"/>
      <c r="R37" s="63"/>
      <c r="S37" s="63"/>
      <c r="T37" s="63"/>
      <c r="U37" s="48"/>
      <c r="V37" s="3"/>
      <c r="W37" s="2"/>
      <c r="X37" s="62"/>
    </row>
    <row r="38" spans="1:24" ht="29.25" customHeight="1">
      <c r="A38" s="40"/>
      <c r="B38" s="189" t="s">
        <v>1567</v>
      </c>
      <c r="C38" s="190" t="s">
        <v>1248</v>
      </c>
      <c r="D38" s="191"/>
      <c r="E38" s="190" t="s">
        <v>1249</v>
      </c>
      <c r="F38" s="191"/>
      <c r="G38" s="190"/>
      <c r="H38" s="561" t="s">
        <v>1782</v>
      </c>
      <c r="I38" s="561"/>
      <c r="J38" s="561"/>
      <c r="K38" s="562"/>
      <c r="L38" s="562"/>
      <c r="M38" s="60"/>
      <c r="N38" s="61"/>
      <c r="O38" s="43"/>
      <c r="P38" s="60"/>
      <c r="Q38" s="43"/>
      <c r="R38" s="43"/>
      <c r="S38" s="43"/>
      <c r="T38" s="43"/>
      <c r="U38" s="48"/>
      <c r="V38" s="3"/>
      <c r="W38" s="2"/>
      <c r="X38" s="62"/>
    </row>
    <row r="39" spans="1:24" ht="29.25" customHeight="1">
      <c r="A39" s="40"/>
      <c r="B39" s="189" t="s">
        <v>1783</v>
      </c>
      <c r="C39" s="190" t="s">
        <v>1248</v>
      </c>
      <c r="D39" s="192"/>
      <c r="E39" s="190" t="s">
        <v>1249</v>
      </c>
      <c r="F39" s="192"/>
      <c r="G39" s="190"/>
      <c r="H39" s="189"/>
      <c r="I39" s="189"/>
      <c r="J39" s="193"/>
      <c r="K39" s="190"/>
      <c r="L39" s="190"/>
      <c r="M39" s="60"/>
      <c r="N39" s="61"/>
      <c r="O39" s="43"/>
      <c r="P39" s="63"/>
      <c r="Q39" s="63"/>
      <c r="R39" s="63"/>
      <c r="S39" s="63"/>
      <c r="T39" s="63"/>
      <c r="U39" s="48"/>
      <c r="V39" s="3"/>
      <c r="W39" s="2"/>
      <c r="X39" s="62"/>
    </row>
    <row r="40" spans="1:24" ht="29.25" customHeight="1">
      <c r="A40" s="40"/>
      <c r="B40" s="189" t="s">
        <v>1568</v>
      </c>
      <c r="C40" s="190" t="s">
        <v>1248</v>
      </c>
      <c r="D40" s="192"/>
      <c r="E40" s="190" t="s">
        <v>1249</v>
      </c>
      <c r="F40" s="192"/>
      <c r="G40" s="190"/>
      <c r="H40" s="561" t="s">
        <v>1782</v>
      </c>
      <c r="I40" s="561"/>
      <c r="J40" s="561"/>
      <c r="K40" s="562"/>
      <c r="L40" s="562"/>
      <c r="M40" s="60"/>
      <c r="N40" s="61"/>
      <c r="O40" s="43"/>
      <c r="P40" s="63"/>
      <c r="Q40" s="63"/>
      <c r="R40" s="63"/>
      <c r="S40" s="63"/>
      <c r="T40" s="63"/>
      <c r="U40" s="48"/>
      <c r="V40" s="3"/>
      <c r="W40" s="2"/>
      <c r="X40" s="62"/>
    </row>
    <row r="41" spans="1:24" ht="29.25" customHeight="1">
      <c r="A41" s="40"/>
      <c r="B41" s="189" t="s">
        <v>1783</v>
      </c>
      <c r="C41" s="190" t="s">
        <v>1248</v>
      </c>
      <c r="D41" s="194"/>
      <c r="E41" s="190" t="s">
        <v>1249</v>
      </c>
      <c r="F41" s="194"/>
      <c r="G41" s="190"/>
      <c r="H41" s="189"/>
      <c r="I41" s="189"/>
      <c r="J41" s="195"/>
      <c r="K41" s="190"/>
      <c r="L41" s="190"/>
      <c r="M41" s="60"/>
      <c r="N41" s="61"/>
      <c r="O41" s="43"/>
      <c r="P41" s="63"/>
      <c r="Q41" s="63"/>
      <c r="R41" s="63"/>
      <c r="S41" s="63"/>
      <c r="T41" s="63"/>
      <c r="U41" s="48"/>
      <c r="V41" s="3"/>
      <c r="W41" s="2"/>
      <c r="X41" s="62"/>
    </row>
    <row r="42" spans="1:24" ht="30" customHeight="1" thickBot="1">
      <c r="A42" s="40"/>
      <c r="B42" s="536" t="s">
        <v>1774</v>
      </c>
      <c r="C42" s="536"/>
      <c r="D42" s="536"/>
      <c r="E42" s="536"/>
      <c r="F42" s="536"/>
      <c r="G42" s="536"/>
      <c r="H42" s="608"/>
      <c r="I42" s="608"/>
      <c r="J42" s="608"/>
      <c r="K42" s="608"/>
      <c r="L42" s="608"/>
      <c r="M42" s="45"/>
      <c r="N42" s="46"/>
      <c r="O42" s="43"/>
      <c r="P42" s="60"/>
      <c r="Q42" s="43"/>
      <c r="R42" s="43"/>
      <c r="S42" s="43"/>
      <c r="T42" s="43"/>
      <c r="U42" s="40"/>
    </row>
    <row r="43" spans="1:24" ht="15.75" thickTop="1">
      <c r="A43" s="40"/>
      <c r="B43" s="585"/>
      <c r="C43" s="585"/>
      <c r="D43" s="585"/>
      <c r="E43" s="585"/>
      <c r="F43" s="585"/>
      <c r="G43" s="585"/>
      <c r="H43" s="585"/>
      <c r="I43" s="585"/>
      <c r="J43" s="585"/>
      <c r="K43" s="585"/>
      <c r="L43" s="585"/>
      <c r="M43" s="59"/>
      <c r="N43" s="64"/>
      <c r="O43" s="43"/>
      <c r="P43" s="584"/>
      <c r="Q43" s="584"/>
      <c r="R43" s="584"/>
      <c r="S43" s="584"/>
      <c r="T43" s="63"/>
      <c r="U43" s="40"/>
    </row>
    <row r="44" spans="1:24">
      <c r="A44" s="40"/>
      <c r="B44" s="585"/>
      <c r="C44" s="585"/>
      <c r="D44" s="585"/>
      <c r="E44" s="585"/>
      <c r="F44" s="585"/>
      <c r="G44" s="585"/>
      <c r="H44" s="585"/>
      <c r="I44" s="585"/>
      <c r="J44" s="585"/>
      <c r="K44" s="585"/>
      <c r="L44" s="585"/>
      <c r="M44" s="59"/>
      <c r="N44" s="64"/>
      <c r="O44" s="43"/>
      <c r="P44" s="584"/>
      <c r="Q44" s="584"/>
      <c r="R44" s="584"/>
      <c r="S44" s="584"/>
      <c r="T44" s="63"/>
      <c r="U44" s="40"/>
    </row>
    <row r="45" spans="1:24">
      <c r="A45" s="40"/>
      <c r="B45" s="585"/>
      <c r="C45" s="585"/>
      <c r="D45" s="585"/>
      <c r="E45" s="585"/>
      <c r="F45" s="585"/>
      <c r="G45" s="585"/>
      <c r="H45" s="585"/>
      <c r="I45" s="585"/>
      <c r="J45" s="585"/>
      <c r="K45" s="585"/>
      <c r="L45" s="585"/>
      <c r="M45" s="59"/>
      <c r="N45" s="64"/>
      <c r="O45" s="43"/>
      <c r="P45" s="584"/>
      <c r="Q45" s="584"/>
      <c r="R45" s="584"/>
      <c r="S45" s="584"/>
      <c r="T45" s="63"/>
      <c r="U45" s="40"/>
    </row>
    <row r="46" spans="1:24">
      <c r="A46" s="40"/>
      <c r="B46" s="585"/>
      <c r="C46" s="585"/>
      <c r="D46" s="585"/>
      <c r="E46" s="585"/>
      <c r="F46" s="585"/>
      <c r="G46" s="585"/>
      <c r="H46" s="585"/>
      <c r="I46" s="585"/>
      <c r="J46" s="585"/>
      <c r="K46" s="585"/>
      <c r="L46" s="585"/>
      <c r="M46" s="59"/>
      <c r="N46" s="64"/>
      <c r="O46" s="43"/>
      <c r="P46" s="584"/>
      <c r="Q46" s="584"/>
      <c r="R46" s="584"/>
      <c r="S46" s="584"/>
      <c r="T46" s="63"/>
      <c r="U46" s="40"/>
    </row>
    <row r="47" spans="1:24">
      <c r="A47" s="40"/>
      <c r="B47" s="585"/>
      <c r="C47" s="585"/>
      <c r="D47" s="585"/>
      <c r="E47" s="585"/>
      <c r="F47" s="585"/>
      <c r="G47" s="585"/>
      <c r="H47" s="585"/>
      <c r="I47" s="585"/>
      <c r="J47" s="585"/>
      <c r="K47" s="585"/>
      <c r="L47" s="585"/>
      <c r="M47" s="59"/>
      <c r="N47" s="64"/>
      <c r="O47" s="43"/>
      <c r="P47" s="584"/>
      <c r="Q47" s="584"/>
      <c r="R47" s="584"/>
      <c r="S47" s="584"/>
      <c r="T47" s="63"/>
      <c r="U47" s="40"/>
    </row>
    <row r="48" spans="1:24">
      <c r="A48" s="40"/>
      <c r="B48" s="585"/>
      <c r="C48" s="585"/>
      <c r="D48" s="585"/>
      <c r="E48" s="585"/>
      <c r="F48" s="585"/>
      <c r="G48" s="585"/>
      <c r="H48" s="585"/>
      <c r="I48" s="585"/>
      <c r="J48" s="585"/>
      <c r="K48" s="585"/>
      <c r="L48" s="585"/>
      <c r="M48" s="59"/>
      <c r="N48" s="64"/>
      <c r="O48" s="43"/>
      <c r="P48" s="584"/>
      <c r="Q48" s="584"/>
      <c r="R48" s="584"/>
      <c r="S48" s="584"/>
      <c r="T48" s="63"/>
      <c r="U48" s="40"/>
    </row>
    <row r="49" spans="1:21">
      <c r="A49" s="40"/>
      <c r="B49" s="585"/>
      <c r="C49" s="585"/>
      <c r="D49" s="585"/>
      <c r="E49" s="585"/>
      <c r="F49" s="585"/>
      <c r="G49" s="585"/>
      <c r="H49" s="585"/>
      <c r="I49" s="585"/>
      <c r="J49" s="585"/>
      <c r="K49" s="585"/>
      <c r="L49" s="585"/>
      <c r="M49" s="43"/>
      <c r="N49" s="40"/>
      <c r="O49" s="43"/>
      <c r="P49" s="43"/>
      <c r="Q49" s="43"/>
      <c r="R49" s="43"/>
      <c r="S49" s="43"/>
      <c r="T49" s="43"/>
      <c r="U49" s="40"/>
    </row>
    <row r="50" spans="1:21">
      <c r="A50" s="40"/>
      <c r="B50" s="43"/>
      <c r="C50" s="43"/>
      <c r="D50" s="43"/>
      <c r="E50" s="43"/>
      <c r="F50" s="43"/>
      <c r="G50" s="43"/>
      <c r="H50" s="43"/>
      <c r="I50" s="43"/>
      <c r="J50" s="43"/>
      <c r="K50" s="43"/>
      <c r="L50" s="43"/>
      <c r="M50" s="43"/>
      <c r="N50" s="40"/>
      <c r="O50" s="43"/>
      <c r="P50" s="43"/>
      <c r="Q50" s="43"/>
      <c r="R50" s="43"/>
      <c r="S50" s="43"/>
      <c r="T50" s="43"/>
      <c r="U50" s="40"/>
    </row>
    <row r="51" spans="1:21">
      <c r="A51" s="40"/>
      <c r="B51" s="43"/>
      <c r="C51" s="43"/>
      <c r="D51" s="43"/>
      <c r="E51" s="43"/>
      <c r="F51" s="43"/>
      <c r="G51" s="43"/>
      <c r="H51" s="43"/>
      <c r="I51" s="43"/>
      <c r="J51" s="43"/>
      <c r="K51" s="43"/>
      <c r="L51" s="43"/>
      <c r="M51" s="43"/>
      <c r="N51" s="40"/>
      <c r="O51" s="43"/>
      <c r="P51" s="43"/>
      <c r="Q51" s="43"/>
      <c r="R51" s="43"/>
      <c r="S51" s="43"/>
      <c r="T51" s="43"/>
      <c r="U51" s="40"/>
    </row>
  </sheetData>
  <sheetProtection algorithmName="SHA-512" hashValue="XpjNcFn3y5yetc8kvYkTGtTZR9ZOw1fluekYtH47+xmbZNBe6scpbvclvLVOsKXmFPGp0J+anoh47EqzsvP6zg==" saltValue="ecHNkYTn/ZwlTExB4Ak58A==" spinCount="100000" sheet="1" objects="1" scenarios="1" formatRows="0" selectLockedCells="1"/>
  <mergeCells count="81">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H42:L42"/>
    <mergeCell ref="I23:L23"/>
    <mergeCell ref="I24:L24"/>
    <mergeCell ref="I25:L25"/>
    <mergeCell ref="C24:F24"/>
    <mergeCell ref="C34:L34"/>
    <mergeCell ref="H33:K33"/>
    <mergeCell ref="B17:B18"/>
    <mergeCell ref="H32:K32"/>
    <mergeCell ref="C32:F32"/>
    <mergeCell ref="B26:F26"/>
    <mergeCell ref="B19:F19"/>
    <mergeCell ref="H30:K31"/>
    <mergeCell ref="G20:K20"/>
    <mergeCell ref="G26:K26"/>
    <mergeCell ref="C25:F25"/>
    <mergeCell ref="P43:S48"/>
    <mergeCell ref="B43:L49"/>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S4:S5"/>
    <mergeCell ref="S6:S8"/>
    <mergeCell ref="S17:S18"/>
    <mergeCell ref="S21:S22"/>
    <mergeCell ref="P4:P5"/>
    <mergeCell ref="P6:P8"/>
    <mergeCell ref="P21:P22"/>
    <mergeCell ref="Q4:Q5"/>
    <mergeCell ref="Q6:Q8"/>
    <mergeCell ref="Q21:Q22"/>
    <mergeCell ref="P11:P12"/>
    <mergeCell ref="P13:P14"/>
    <mergeCell ref="I15:L15"/>
    <mergeCell ref="H38:J38"/>
    <mergeCell ref="H40:J40"/>
    <mergeCell ref="K38:L38"/>
    <mergeCell ref="K40:L40"/>
    <mergeCell ref="I16:L16"/>
    <mergeCell ref="L28:L29"/>
    <mergeCell ref="L30:L31"/>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rintOptions horizontalCentered="1"/>
  <pageMargins left="0.7" right="0.7" top="0.75" bottom="0.75" header="0.3" footer="0.3"/>
  <pageSetup paperSize="5" scale="91"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47625</xdr:colOff>
                    <xdr:row>2</xdr:row>
                    <xdr:rowOff>123825</xdr:rowOff>
                  </from>
                  <to>
                    <xdr:col>8</xdr:col>
                    <xdr:colOff>257175</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47625</xdr:colOff>
                    <xdr:row>10</xdr:row>
                    <xdr:rowOff>38100</xdr:rowOff>
                  </from>
                  <to>
                    <xdr:col>8</xdr:col>
                    <xdr:colOff>257175</xdr:colOff>
                    <xdr:row>10</xdr:row>
                    <xdr:rowOff>295275</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47625</xdr:colOff>
                    <xdr:row>2</xdr:row>
                    <xdr:rowOff>123825</xdr:rowOff>
                  </from>
                  <to>
                    <xdr:col>11</xdr:col>
                    <xdr:colOff>0</xdr:colOff>
                    <xdr:row>3</xdr:row>
                    <xdr:rowOff>219075</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47625</xdr:colOff>
                    <xdr:row>20</xdr:row>
                    <xdr:rowOff>123825</xdr:rowOff>
                  </from>
                  <to>
                    <xdr:col>3</xdr:col>
                    <xdr:colOff>9525</xdr:colOff>
                    <xdr:row>21</xdr:row>
                    <xdr:rowOff>219075</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47625</xdr:colOff>
                    <xdr:row>20</xdr:row>
                    <xdr:rowOff>104775</xdr:rowOff>
                  </from>
                  <to>
                    <xdr:col>5</xdr:col>
                    <xdr:colOff>0</xdr:colOff>
                    <xdr:row>21</xdr:row>
                    <xdr:rowOff>219075</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47625</xdr:colOff>
                    <xdr:row>10</xdr:row>
                    <xdr:rowOff>38100</xdr:rowOff>
                  </from>
                  <to>
                    <xdr:col>11</xdr:col>
                    <xdr:colOff>0</xdr:colOff>
                    <xdr:row>10</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64"/>
  <sheetViews>
    <sheetView showGridLines="0" topLeftCell="C4" zoomScaleNormal="100" workbookViewId="0">
      <selection activeCell="C4" sqref="C4"/>
    </sheetView>
  </sheetViews>
  <sheetFormatPr baseColWidth="10" defaultColWidth="10.85546875" defaultRowHeight="23.25" outlineLevelCol="1"/>
  <cols>
    <col min="1" max="1" width="1.140625" style="44" customWidth="1"/>
    <col min="2" max="2" width="29" style="44" customWidth="1"/>
    <col min="3" max="3" width="73.42578125" style="44" customWidth="1"/>
    <col min="4" max="4" width="1.42578125" style="74" customWidth="1"/>
    <col min="5" max="5" width="1.140625" style="74" customWidth="1"/>
    <col min="6" max="6" width="1.28515625" style="44" hidden="1" customWidth="1" outlineLevel="1"/>
    <col min="7" max="7" width="67.85546875" style="44" hidden="1" customWidth="1" outlineLevel="1"/>
    <col min="8" max="8" width="13.85546875" style="44" hidden="1" customWidth="1" outlineLevel="1"/>
    <col min="9" max="9" width="0.5703125" style="44" hidden="1" customWidth="1" outlineLevel="1"/>
    <col min="10" max="10" width="41.42578125" style="44" hidden="1" customWidth="1" outlineLevel="1"/>
    <col min="11" max="11" width="0.5703125" style="44" hidden="1" customWidth="1" outlineLevel="1"/>
    <col min="12" max="12" width="1.140625" style="44" hidden="1" customWidth="1" outlineLevel="1"/>
    <col min="13" max="13" width="11.42578125" style="44" hidden="1" customWidth="1" outlineLevel="1"/>
    <col min="14" max="14" width="11.42578125" style="44" customWidth="1" collapsed="1"/>
    <col min="15" max="15" width="11.42578125" style="44" customWidth="1"/>
    <col min="16" max="16384" width="10.85546875" style="44"/>
  </cols>
  <sheetData>
    <row r="1" spans="1:12" s="65" customFormat="1" ht="48.75" customHeight="1" thickBot="1">
      <c r="A1" s="67"/>
      <c r="B1" s="557" t="s">
        <v>2040</v>
      </c>
      <c r="C1" s="557"/>
      <c r="D1" s="8"/>
      <c r="E1" s="66"/>
      <c r="F1" s="11"/>
      <c r="G1" s="446" t="s">
        <v>1785</v>
      </c>
      <c r="H1" s="69"/>
      <c r="I1" s="69"/>
      <c r="J1" s="69"/>
      <c r="K1" s="11"/>
      <c r="L1" s="67"/>
    </row>
    <row r="2" spans="1:12" ht="32.25" customHeight="1" thickTop="1" thickBot="1">
      <c r="A2" s="40"/>
      <c r="B2" s="556" t="s">
        <v>1250</v>
      </c>
      <c r="C2" s="556"/>
      <c r="D2" s="41"/>
      <c r="E2" s="42"/>
      <c r="F2" s="43"/>
      <c r="G2" s="12" t="s">
        <v>2</v>
      </c>
      <c r="H2" s="97" t="s">
        <v>1231</v>
      </c>
      <c r="I2" s="97"/>
      <c r="J2" s="98" t="s">
        <v>1437</v>
      </c>
      <c r="K2" s="77"/>
      <c r="L2" s="40"/>
    </row>
    <row r="3" spans="1:12" ht="27" customHeight="1" thickTop="1">
      <c r="A3" s="40"/>
      <c r="B3" s="70"/>
      <c r="C3" s="59"/>
      <c r="D3" s="41"/>
      <c r="E3" s="42"/>
      <c r="F3" s="43"/>
      <c r="G3" s="586" t="s">
        <v>2077</v>
      </c>
      <c r="H3" s="648"/>
      <c r="I3" s="79"/>
      <c r="J3" s="644"/>
      <c r="K3" s="27"/>
      <c r="L3" s="40"/>
    </row>
    <row r="4" spans="1:12" ht="95.45" customHeight="1">
      <c r="A4" s="40"/>
      <c r="B4" s="196" t="s">
        <v>1792</v>
      </c>
      <c r="C4" s="91"/>
      <c r="D4" s="41"/>
      <c r="E4" s="42"/>
      <c r="F4" s="43"/>
      <c r="G4" s="650"/>
      <c r="H4" s="649"/>
      <c r="I4" s="80"/>
      <c r="J4" s="645"/>
      <c r="K4" s="27"/>
      <c r="L4" s="40"/>
    </row>
    <row r="5" spans="1:12" ht="219.75" customHeight="1">
      <c r="A5" s="40"/>
      <c r="B5" s="198" t="s">
        <v>1793</v>
      </c>
      <c r="C5" s="424"/>
      <c r="D5" s="41"/>
      <c r="E5" s="42"/>
      <c r="F5" s="43"/>
      <c r="G5" s="143" t="s">
        <v>1796</v>
      </c>
      <c r="H5" s="488"/>
      <c r="I5" s="81"/>
      <c r="J5" s="150"/>
      <c r="K5" s="27"/>
      <c r="L5" s="40"/>
    </row>
    <row r="6" spans="1:12" ht="42" customHeight="1">
      <c r="A6" s="40"/>
      <c r="B6" s="199" t="s">
        <v>1794</v>
      </c>
      <c r="C6" s="91"/>
      <c r="D6" s="41"/>
      <c r="E6" s="42"/>
      <c r="F6" s="43"/>
      <c r="G6" s="144"/>
      <c r="H6" s="80"/>
      <c r="I6" s="80"/>
      <c r="J6" s="101"/>
      <c r="K6" s="27"/>
      <c r="L6" s="40"/>
    </row>
    <row r="7" spans="1:12" ht="44.1" customHeight="1">
      <c r="A7" s="40"/>
      <c r="B7" s="156" t="s">
        <v>1795</v>
      </c>
      <c r="C7" s="424"/>
      <c r="D7" s="41"/>
      <c r="E7" s="42"/>
      <c r="F7" s="43"/>
      <c r="G7" s="27"/>
      <c r="H7" s="63"/>
      <c r="I7" s="63"/>
      <c r="J7" s="63"/>
      <c r="K7" s="63"/>
      <c r="L7" s="40"/>
    </row>
    <row r="8" spans="1:12" customFormat="1" ht="32.25" customHeight="1" thickBot="1">
      <c r="A8" s="38"/>
      <c r="B8" s="556" t="s">
        <v>1790</v>
      </c>
      <c r="C8" s="556"/>
      <c r="D8" s="28"/>
      <c r="E8" s="35"/>
      <c r="F8" s="4"/>
      <c r="G8" s="588" t="s">
        <v>1791</v>
      </c>
      <c r="H8" s="588"/>
      <c r="I8" s="588"/>
      <c r="J8" s="588"/>
      <c r="K8" s="5"/>
      <c r="L8" s="38"/>
    </row>
    <row r="9" spans="1:12" customFormat="1" ht="14.45" customHeight="1" thickTop="1">
      <c r="A9" s="38"/>
      <c r="B9" s="5"/>
      <c r="C9" s="5"/>
      <c r="D9" s="28"/>
      <c r="E9" s="35"/>
      <c r="F9" s="4"/>
      <c r="G9" s="5"/>
      <c r="H9" s="5"/>
      <c r="I9" s="5"/>
      <c r="J9" s="5"/>
      <c r="K9" s="5"/>
      <c r="L9" s="38"/>
    </row>
    <row r="10" spans="1:12" ht="24.95" customHeight="1">
      <c r="A10" s="40"/>
      <c r="B10" s="196" t="s">
        <v>1798</v>
      </c>
      <c r="C10" s="508"/>
      <c r="D10" s="41"/>
      <c r="E10" s="42"/>
      <c r="F10" s="43"/>
      <c r="G10" s="147" t="s">
        <v>2178</v>
      </c>
      <c r="H10" s="489"/>
      <c r="I10" s="43"/>
      <c r="J10" s="397"/>
      <c r="K10" s="27"/>
      <c r="L10" s="40"/>
    </row>
    <row r="11" spans="1:12" ht="24.95" customHeight="1">
      <c r="A11" s="40"/>
      <c r="B11" s="198" t="s">
        <v>1570</v>
      </c>
      <c r="C11" s="509"/>
      <c r="D11" s="41"/>
      <c r="E11" s="42"/>
      <c r="F11" s="43"/>
      <c r="G11" s="146" t="s">
        <v>2179</v>
      </c>
      <c r="H11" s="490"/>
      <c r="I11" s="43"/>
      <c r="J11" s="149"/>
      <c r="K11" s="27"/>
      <c r="L11" s="40"/>
    </row>
    <row r="12" spans="1:12" ht="24.95" customHeight="1">
      <c r="A12" s="40"/>
      <c r="B12" s="199" t="s">
        <v>1797</v>
      </c>
      <c r="C12" s="510"/>
      <c r="D12" s="41"/>
      <c r="E12" s="42"/>
      <c r="F12" s="43"/>
      <c r="G12" s="94" t="s">
        <v>1414</v>
      </c>
      <c r="H12" s="490"/>
      <c r="I12" s="43"/>
      <c r="J12" s="150"/>
      <c r="K12" s="27"/>
      <c r="L12" s="40"/>
    </row>
    <row r="13" spans="1:12" ht="24.95" customHeight="1" thickBot="1">
      <c r="A13" s="40"/>
      <c r="B13" s="556" t="s">
        <v>1251</v>
      </c>
      <c r="C13" s="556"/>
      <c r="D13" s="41"/>
      <c r="E13" s="42"/>
      <c r="F13" s="43"/>
      <c r="G13" s="93"/>
      <c r="H13" s="85"/>
      <c r="I13" s="43"/>
      <c r="J13" s="29"/>
      <c r="K13" s="27"/>
      <c r="L13" s="40"/>
    </row>
    <row r="14" spans="1:12" ht="12.95" customHeight="1" thickTop="1">
      <c r="A14" s="40"/>
      <c r="B14" s="5"/>
      <c r="C14" s="5"/>
      <c r="D14" s="41"/>
      <c r="E14" s="42"/>
      <c r="F14" s="43"/>
      <c r="G14" s="93"/>
      <c r="H14" s="84"/>
      <c r="I14" s="43"/>
      <c r="J14" s="82"/>
      <c r="K14" s="27"/>
      <c r="L14" s="40"/>
    </row>
    <row r="15" spans="1:12" ht="23.25" customHeight="1">
      <c r="A15" s="40"/>
      <c r="B15" s="197" t="s">
        <v>1799</v>
      </c>
      <c r="C15" s="508"/>
      <c r="D15" s="41"/>
      <c r="E15" s="42"/>
      <c r="F15" s="43"/>
      <c r="G15" s="146" t="s">
        <v>1415</v>
      </c>
      <c r="H15" s="489"/>
      <c r="I15" s="43"/>
      <c r="J15" s="441"/>
      <c r="K15" s="27"/>
      <c r="L15" s="40"/>
    </row>
    <row r="16" spans="1:12" ht="27" customHeight="1">
      <c r="A16" s="40"/>
      <c r="B16" s="198" t="s">
        <v>1800</v>
      </c>
      <c r="C16" s="509"/>
      <c r="D16" s="41"/>
      <c r="E16" s="42"/>
      <c r="F16" s="43"/>
      <c r="G16" s="548" t="s">
        <v>1816</v>
      </c>
      <c r="H16" s="646"/>
      <c r="I16" s="43"/>
      <c r="J16" s="647" t="s">
        <v>1252</v>
      </c>
      <c r="K16" s="27"/>
      <c r="L16" s="40"/>
    </row>
    <row r="17" spans="1:12" ht="27.75" customHeight="1">
      <c r="A17" s="40"/>
      <c r="B17" s="198" t="s">
        <v>1571</v>
      </c>
      <c r="C17" s="509"/>
      <c r="D17" s="41"/>
      <c r="E17" s="42"/>
      <c r="F17" s="43"/>
      <c r="G17" s="548"/>
      <c r="H17" s="646"/>
      <c r="I17" s="43"/>
      <c r="J17" s="645"/>
      <c r="K17" s="27"/>
      <c r="L17" s="40"/>
    </row>
    <row r="18" spans="1:12" ht="27.75" customHeight="1">
      <c r="A18" s="40"/>
      <c r="B18" s="199" t="s">
        <v>1801</v>
      </c>
      <c r="C18" s="510"/>
      <c r="D18" s="41"/>
      <c r="E18" s="42"/>
      <c r="F18" s="43"/>
      <c r="G18" s="94" t="s">
        <v>1804</v>
      </c>
      <c r="H18" s="490"/>
      <c r="I18" s="43"/>
      <c r="J18" s="150" t="s">
        <v>1252</v>
      </c>
      <c r="K18" s="27"/>
      <c r="L18" s="40"/>
    </row>
    <row r="19" spans="1:12" ht="13.5" customHeight="1">
      <c r="A19" s="40"/>
      <c r="B19" s="34"/>
      <c r="C19" s="34"/>
      <c r="D19" s="41"/>
      <c r="E19" s="42"/>
      <c r="F19" s="43"/>
      <c r="G19" s="27"/>
      <c r="H19" s="43"/>
      <c r="I19" s="43"/>
      <c r="J19" s="43"/>
      <c r="K19" s="43"/>
      <c r="L19" s="40"/>
    </row>
    <row r="20" spans="1:12" ht="30.75" customHeight="1" thickBot="1">
      <c r="A20" s="40"/>
      <c r="B20" s="587" t="s">
        <v>1254</v>
      </c>
      <c r="C20" s="587"/>
      <c r="D20" s="41"/>
      <c r="E20" s="42"/>
      <c r="F20" s="43"/>
      <c r="G20" s="588" t="s">
        <v>1786</v>
      </c>
      <c r="H20" s="588"/>
      <c r="I20" s="32"/>
      <c r="J20" s="57"/>
      <c r="K20" s="43"/>
      <c r="L20" s="40"/>
    </row>
    <row r="21" spans="1:12" ht="11.45" customHeight="1" thickTop="1">
      <c r="A21" s="40"/>
      <c r="B21" s="5"/>
      <c r="C21" s="5"/>
      <c r="D21" s="41"/>
      <c r="E21" s="42"/>
      <c r="F21" s="43"/>
      <c r="G21" s="5"/>
      <c r="H21" s="5"/>
      <c r="I21" s="5"/>
      <c r="J21" s="43"/>
      <c r="K21" s="43"/>
      <c r="L21" s="40"/>
    </row>
    <row r="22" spans="1:12" ht="42" customHeight="1">
      <c r="A22" s="40"/>
      <c r="B22" s="197" t="s">
        <v>1802</v>
      </c>
      <c r="C22" s="507"/>
      <c r="D22" s="41"/>
      <c r="E22" s="42"/>
      <c r="F22" s="43"/>
      <c r="G22" s="72" t="s">
        <v>1416</v>
      </c>
      <c r="H22" s="491"/>
      <c r="I22" s="43"/>
      <c r="J22" s="398" t="s">
        <v>1252</v>
      </c>
      <c r="K22" s="27"/>
      <c r="L22" s="40"/>
    </row>
    <row r="23" spans="1:12" ht="42.75" customHeight="1">
      <c r="A23" s="40"/>
      <c r="B23" s="199" t="s">
        <v>1803</v>
      </c>
      <c r="C23" s="507"/>
      <c r="D23" s="41"/>
      <c r="E23" s="42"/>
      <c r="F23" s="43"/>
      <c r="G23" s="71" t="s">
        <v>1417</v>
      </c>
      <c r="H23" s="492"/>
      <c r="I23" s="43"/>
      <c r="J23" s="152"/>
      <c r="K23" s="27"/>
      <c r="L23" s="40"/>
    </row>
    <row r="24" spans="1:12" ht="13.5" customHeight="1">
      <c r="A24" s="40"/>
      <c r="B24" s="33"/>
      <c r="C24" s="59"/>
      <c r="D24" s="41"/>
      <c r="E24" s="42"/>
      <c r="F24" s="43"/>
      <c r="G24" s="589"/>
      <c r="H24" s="589"/>
      <c r="I24" s="34"/>
      <c r="J24" s="34"/>
      <c r="K24" s="34"/>
      <c r="L24" s="40"/>
    </row>
    <row r="25" spans="1:12" ht="32.25" customHeight="1" thickBot="1">
      <c r="A25" s="40"/>
      <c r="B25" s="556" t="s">
        <v>1787</v>
      </c>
      <c r="C25" s="556"/>
      <c r="D25" s="41"/>
      <c r="E25" s="42"/>
      <c r="F25" s="43"/>
      <c r="G25" s="588" t="s">
        <v>1787</v>
      </c>
      <c r="H25" s="588"/>
      <c r="I25" s="32"/>
      <c r="J25" s="57"/>
      <c r="K25" s="43"/>
      <c r="L25" s="40"/>
    </row>
    <row r="26" spans="1:12" ht="12.6" customHeight="1" thickTop="1">
      <c r="A26" s="40"/>
      <c r="B26" s="5"/>
      <c r="C26" s="5"/>
      <c r="D26" s="41"/>
      <c r="E26" s="42"/>
      <c r="F26" s="43"/>
      <c r="G26" s="5"/>
      <c r="H26" s="5"/>
      <c r="I26" s="5"/>
      <c r="J26" s="43"/>
      <c r="K26" s="43"/>
      <c r="L26" s="40"/>
    </row>
    <row r="27" spans="1:12" ht="78.75" customHeight="1">
      <c r="A27" s="40"/>
      <c r="B27" s="115"/>
      <c r="C27" s="154" t="s">
        <v>1805</v>
      </c>
      <c r="D27" s="41"/>
      <c r="E27" s="42"/>
      <c r="F27" s="43"/>
      <c r="G27" s="154" t="s">
        <v>1807</v>
      </c>
      <c r="H27" s="491"/>
      <c r="I27" s="43"/>
      <c r="J27" s="398"/>
      <c r="K27" s="27"/>
      <c r="L27" s="40"/>
    </row>
    <row r="28" spans="1:12" ht="75" customHeight="1">
      <c r="A28" s="40"/>
      <c r="B28" s="125"/>
      <c r="C28" s="124" t="s">
        <v>1806</v>
      </c>
      <c r="D28" s="41"/>
      <c r="E28" s="42"/>
      <c r="F28" s="43"/>
      <c r="G28" s="200" t="s">
        <v>1808</v>
      </c>
      <c r="H28" s="491"/>
      <c r="I28" s="43"/>
      <c r="J28" s="151"/>
      <c r="K28" s="27"/>
      <c r="L28" s="40"/>
    </row>
    <row r="29" spans="1:12" ht="75.75" customHeight="1">
      <c r="A29" s="40"/>
      <c r="B29" s="125"/>
      <c r="C29" s="109" t="s">
        <v>1572</v>
      </c>
      <c r="D29" s="41"/>
      <c r="E29" s="42"/>
      <c r="F29" s="43"/>
      <c r="G29" s="651" t="s">
        <v>1809</v>
      </c>
      <c r="H29" s="491"/>
      <c r="I29" s="43"/>
      <c r="J29" s="151"/>
      <c r="K29" s="27"/>
      <c r="L29" s="40"/>
    </row>
    <row r="30" spans="1:12" ht="5.25" customHeight="1">
      <c r="A30" s="40"/>
      <c r="B30" s="110"/>
      <c r="C30" s="114"/>
      <c r="D30" s="41"/>
      <c r="E30" s="42"/>
      <c r="F30" s="43"/>
      <c r="G30" s="652"/>
      <c r="H30" s="73"/>
      <c r="I30" s="43"/>
      <c r="J30" s="102"/>
      <c r="K30" s="27"/>
      <c r="L30" s="40"/>
    </row>
    <row r="31" spans="1:12" ht="21" customHeight="1" thickBot="1">
      <c r="A31" s="40"/>
      <c r="B31" s="556" t="s">
        <v>1257</v>
      </c>
      <c r="C31" s="556"/>
      <c r="D31" s="41"/>
      <c r="E31" s="42"/>
      <c r="F31" s="43"/>
      <c r="G31" s="588" t="s">
        <v>1255</v>
      </c>
      <c r="H31" s="588"/>
      <c r="I31" s="32"/>
      <c r="J31" s="57"/>
      <c r="K31" s="43"/>
      <c r="L31" s="40"/>
    </row>
    <row r="32" spans="1:12" ht="31.5" customHeight="1" thickTop="1">
      <c r="A32" s="40"/>
      <c r="B32" s="665"/>
      <c r="C32" s="665"/>
      <c r="D32" s="41"/>
      <c r="E32" s="42"/>
      <c r="F32" s="43"/>
      <c r="G32" s="658" t="s">
        <v>1813</v>
      </c>
      <c r="H32" s="658"/>
      <c r="I32" s="658"/>
      <c r="J32" s="658"/>
      <c r="K32" s="43"/>
      <c r="L32" s="40"/>
    </row>
    <row r="33" spans="1:12" ht="31.5" customHeight="1">
      <c r="A33" s="40"/>
      <c r="B33" s="653" t="s">
        <v>2054</v>
      </c>
      <c r="C33" s="653"/>
      <c r="D33" s="41"/>
      <c r="E33" s="42"/>
      <c r="F33" s="43"/>
      <c r="G33" s="292" t="s">
        <v>2055</v>
      </c>
      <c r="H33" s="494"/>
      <c r="I33" s="292"/>
      <c r="J33" s="438"/>
      <c r="K33" s="27"/>
      <c r="L33" s="40"/>
    </row>
    <row r="34" spans="1:12" ht="31.5" customHeight="1">
      <c r="A34" s="40"/>
      <c r="B34" s="586" t="s">
        <v>1810</v>
      </c>
      <c r="C34" s="586"/>
      <c r="D34" s="41"/>
      <c r="E34" s="42"/>
      <c r="F34" s="43"/>
      <c r="G34" s="146" t="s">
        <v>1748</v>
      </c>
      <c r="H34" s="494"/>
      <c r="I34" s="165"/>
      <c r="J34" s="438"/>
      <c r="K34" s="27"/>
      <c r="L34" s="40"/>
    </row>
    <row r="35" spans="1:12" ht="121.5" customHeight="1">
      <c r="A35" s="40"/>
      <c r="B35" s="654" t="s">
        <v>2056</v>
      </c>
      <c r="C35" s="655"/>
      <c r="D35" s="41"/>
      <c r="E35" s="42"/>
      <c r="F35" s="43"/>
      <c r="G35" s="146" t="s">
        <v>2067</v>
      </c>
      <c r="H35" s="494"/>
      <c r="I35" s="165"/>
      <c r="J35" s="439"/>
      <c r="K35" s="27"/>
      <c r="L35" s="40"/>
    </row>
    <row r="36" spans="1:12" ht="33.75" customHeight="1">
      <c r="A36" s="40"/>
      <c r="B36" s="430" t="s">
        <v>2057</v>
      </c>
      <c r="C36" s="165"/>
      <c r="D36" s="41"/>
      <c r="E36" s="42"/>
      <c r="F36" s="43"/>
      <c r="G36" s="146" t="s">
        <v>1689</v>
      </c>
      <c r="H36" s="494"/>
      <c r="I36" s="165"/>
      <c r="J36" s="439"/>
      <c r="K36" s="27"/>
      <c r="L36" s="40"/>
    </row>
    <row r="37" spans="1:12" ht="53.25" customHeight="1">
      <c r="A37" s="40"/>
      <c r="B37" s="586" t="s">
        <v>2058</v>
      </c>
      <c r="C37" s="586"/>
      <c r="D37" s="41"/>
      <c r="E37" s="42"/>
      <c r="F37" s="43"/>
      <c r="G37" s="146" t="s">
        <v>1749</v>
      </c>
      <c r="H37" s="494"/>
      <c r="I37" s="165"/>
      <c r="J37" s="439"/>
      <c r="K37" s="27"/>
      <c r="L37" s="40"/>
    </row>
    <row r="38" spans="1:12" ht="47.25" customHeight="1">
      <c r="A38" s="40"/>
      <c r="B38" s="561" t="s">
        <v>2059</v>
      </c>
      <c r="C38" s="561"/>
      <c r="D38" s="41"/>
      <c r="E38" s="42"/>
      <c r="F38" s="43"/>
      <c r="G38" s="146" t="s">
        <v>1750</v>
      </c>
      <c r="H38" s="494"/>
      <c r="I38" s="165"/>
      <c r="J38" s="438"/>
      <c r="K38" s="27"/>
      <c r="L38" s="40"/>
    </row>
    <row r="39" spans="1:12" ht="110.25" customHeight="1">
      <c r="A39" s="40"/>
      <c r="B39" s="586" t="s">
        <v>2064</v>
      </c>
      <c r="C39" s="561"/>
      <c r="D39" s="41"/>
      <c r="E39" s="42"/>
      <c r="F39" s="43"/>
      <c r="G39" s="94" t="s">
        <v>1751</v>
      </c>
      <c r="H39" s="494"/>
      <c r="I39" s="165"/>
      <c r="J39" s="439"/>
      <c r="K39" s="43"/>
      <c r="L39" s="40"/>
    </row>
    <row r="40" spans="1:12" ht="112.5" customHeight="1">
      <c r="A40" s="40"/>
      <c r="B40" s="586" t="s">
        <v>2065</v>
      </c>
      <c r="C40" s="586"/>
      <c r="D40" s="41"/>
      <c r="E40" s="42"/>
      <c r="F40" s="43"/>
      <c r="G40" s="525" t="s">
        <v>1569</v>
      </c>
      <c r="H40" s="494"/>
      <c r="I40" s="165"/>
      <c r="J40" s="439"/>
      <c r="K40" s="27"/>
      <c r="L40" s="40"/>
    </row>
    <row r="41" spans="1:12" ht="110.25" customHeight="1">
      <c r="A41" s="40"/>
      <c r="B41" s="586" t="s">
        <v>2066</v>
      </c>
      <c r="C41" s="586"/>
      <c r="D41" s="41"/>
      <c r="E41" s="42"/>
      <c r="F41" s="43"/>
      <c r="G41" s="94" t="s">
        <v>1752</v>
      </c>
      <c r="H41" s="494"/>
      <c r="I41" s="165"/>
      <c r="J41" s="439"/>
      <c r="K41" s="43"/>
      <c r="L41" s="40"/>
    </row>
    <row r="42" spans="1:12" ht="60.75" customHeight="1">
      <c r="A42" s="40"/>
      <c r="B42" s="432" t="s">
        <v>2060</v>
      </c>
      <c r="C42" s="430"/>
      <c r="D42" s="41"/>
      <c r="E42" s="42"/>
      <c r="F42" s="43"/>
      <c r="G42" s="94" t="s">
        <v>1814</v>
      </c>
      <c r="H42" s="494"/>
      <c r="I42" s="165"/>
      <c r="J42" s="439"/>
      <c r="K42" s="87"/>
      <c r="L42" s="40"/>
    </row>
    <row r="43" spans="1:12" ht="58.5" customHeight="1">
      <c r="A43" s="40"/>
      <c r="B43" s="586" t="s">
        <v>1811</v>
      </c>
      <c r="C43" s="586"/>
      <c r="D43" s="41"/>
      <c r="E43" s="42"/>
      <c r="F43" s="43"/>
      <c r="G43" s="94" t="s">
        <v>1690</v>
      </c>
      <c r="H43" s="494"/>
      <c r="I43" s="165"/>
      <c r="J43" s="439"/>
      <c r="K43" s="87"/>
      <c r="L43" s="40"/>
    </row>
    <row r="44" spans="1:12" ht="33.950000000000003" customHeight="1">
      <c r="A44" s="40"/>
      <c r="B44" s="155"/>
      <c r="C44" s="43"/>
      <c r="D44" s="41"/>
      <c r="E44" s="42"/>
      <c r="F44" s="43"/>
      <c r="G44" s="431" t="s">
        <v>1815</v>
      </c>
      <c r="H44" s="494"/>
      <c r="I44" s="165"/>
      <c r="J44" s="439"/>
      <c r="K44" s="5"/>
      <c r="L44" s="40"/>
    </row>
    <row r="45" spans="1:12" ht="33.950000000000003" customHeight="1" thickBot="1">
      <c r="A45" s="40"/>
      <c r="B45" s="90"/>
      <c r="C45" s="189" t="s">
        <v>1812</v>
      </c>
      <c r="D45" s="41"/>
      <c r="E45" s="42"/>
      <c r="F45" s="43"/>
      <c r="G45" s="588" t="s">
        <v>1256</v>
      </c>
      <c r="H45" s="588"/>
      <c r="I45" s="588"/>
      <c r="J45" s="588"/>
      <c r="K45" s="5"/>
      <c r="L45" s="40"/>
    </row>
    <row r="46" spans="1:12" ht="39.950000000000003" customHeight="1" thickTop="1">
      <c r="A46" s="40"/>
      <c r="B46" s="43"/>
      <c r="C46" s="43"/>
      <c r="D46" s="41"/>
      <c r="E46" s="42"/>
      <c r="F46" s="43"/>
      <c r="G46" s="100" t="s">
        <v>1730</v>
      </c>
      <c r="H46" s="491"/>
      <c r="I46" s="43"/>
      <c r="J46" s="493"/>
      <c r="K46" s="34"/>
      <c r="L46" s="40"/>
    </row>
    <row r="47" spans="1:12" ht="33.950000000000003" customHeight="1" thickBot="1">
      <c r="A47" s="40"/>
      <c r="B47" s="43"/>
      <c r="C47" s="43"/>
      <c r="D47" s="41"/>
      <c r="E47" s="42"/>
      <c r="F47" s="43"/>
      <c r="G47" s="588" t="s">
        <v>1789</v>
      </c>
      <c r="H47" s="588"/>
      <c r="I47" s="588"/>
      <c r="J47" s="588"/>
      <c r="K47" s="27"/>
      <c r="L47" s="40"/>
    </row>
    <row r="48" spans="1:12" ht="191.1" customHeight="1" thickTop="1">
      <c r="A48" s="40"/>
      <c r="B48" s="43"/>
      <c r="C48" s="43"/>
      <c r="D48" s="41"/>
      <c r="E48" s="42"/>
      <c r="F48" s="43"/>
      <c r="G48" s="661"/>
      <c r="H48" s="661"/>
      <c r="I48" s="661"/>
      <c r="J48" s="662"/>
      <c r="K48" s="59"/>
      <c r="L48" s="40"/>
    </row>
    <row r="49" spans="1:13" ht="16.5" customHeight="1">
      <c r="A49" s="40"/>
      <c r="B49" s="43"/>
      <c r="C49" s="43"/>
      <c r="D49" s="41"/>
      <c r="E49" s="42"/>
      <c r="F49" s="43"/>
      <c r="G49" s="659"/>
      <c r="H49" s="659"/>
      <c r="I49" s="659"/>
      <c r="J49" s="660"/>
      <c r="K49" s="59"/>
      <c r="L49" s="40"/>
    </row>
    <row r="50" spans="1:13" ht="24" thickBot="1">
      <c r="A50" s="40"/>
      <c r="B50" s="43"/>
      <c r="C50" s="43"/>
      <c r="D50" s="41"/>
      <c r="E50" s="42"/>
      <c r="F50" s="43"/>
      <c r="G50" s="588" t="s">
        <v>1788</v>
      </c>
      <c r="H50" s="588"/>
      <c r="I50" s="588"/>
      <c r="J50" s="588"/>
      <c r="K50" s="59"/>
      <c r="L50" s="40"/>
    </row>
    <row r="51" spans="1:13" ht="24" thickTop="1">
      <c r="A51" s="40"/>
      <c r="B51" s="43"/>
      <c r="C51" s="43"/>
      <c r="D51" s="41"/>
      <c r="E51" s="42"/>
      <c r="F51" s="43"/>
      <c r="G51" s="663"/>
      <c r="H51" s="664"/>
      <c r="I51" s="43"/>
      <c r="J51" s="43"/>
      <c r="K51" s="59"/>
      <c r="L51" s="40"/>
    </row>
    <row r="52" spans="1:13">
      <c r="A52" s="40"/>
      <c r="B52" s="43"/>
      <c r="C52" s="43"/>
      <c r="D52" s="41"/>
      <c r="E52" s="42"/>
      <c r="F52" s="43"/>
      <c r="G52" s="656" t="s">
        <v>1418</v>
      </c>
      <c r="H52" s="657"/>
      <c r="I52" s="43"/>
      <c r="J52" s="43"/>
      <c r="K52" s="59"/>
      <c r="L52" s="40"/>
    </row>
    <row r="53" spans="1:13">
      <c r="A53" s="40"/>
      <c r="B53" s="43"/>
      <c r="C53" s="43"/>
      <c r="D53" s="41"/>
      <c r="E53" s="42"/>
      <c r="F53" s="43"/>
      <c r="G53" s="111" t="s">
        <v>1419</v>
      </c>
      <c r="H53" s="491"/>
      <c r="I53" s="43"/>
      <c r="J53" s="43"/>
      <c r="K53" s="43"/>
      <c r="L53" s="40"/>
    </row>
    <row r="54" spans="1:13">
      <c r="A54" s="40"/>
      <c r="B54" s="43"/>
      <c r="C54" s="43"/>
      <c r="D54" s="41"/>
      <c r="E54" s="42"/>
      <c r="F54" s="43"/>
      <c r="G54" s="112" t="s">
        <v>1420</v>
      </c>
      <c r="H54" s="491"/>
      <c r="I54" s="43"/>
      <c r="J54" s="43"/>
      <c r="K54" s="43"/>
      <c r="L54" s="40"/>
    </row>
    <row r="55" spans="1:13">
      <c r="A55" s="40"/>
      <c r="B55" s="43"/>
      <c r="C55" s="43"/>
      <c r="D55" s="41"/>
      <c r="E55" s="42"/>
      <c r="F55" s="43"/>
      <c r="G55" s="112" t="s">
        <v>2042</v>
      </c>
      <c r="H55" s="491"/>
      <c r="I55" s="43"/>
      <c r="J55" s="43"/>
      <c r="K55" s="43"/>
      <c r="L55" s="40"/>
    </row>
    <row r="56" spans="1:13" ht="20.25" customHeight="1">
      <c r="A56" s="40"/>
      <c r="B56" s="43"/>
      <c r="C56" s="43"/>
      <c r="D56" s="41"/>
      <c r="E56" s="42"/>
      <c r="F56" s="43"/>
      <c r="G56" s="112" t="s">
        <v>1421</v>
      </c>
      <c r="H56" s="491"/>
      <c r="I56" s="43"/>
      <c r="J56" s="43"/>
      <c r="K56" s="43"/>
      <c r="L56" s="40"/>
    </row>
    <row r="57" spans="1:13" ht="21.75" customHeight="1">
      <c r="A57" s="40"/>
      <c r="B57" s="43"/>
      <c r="C57" s="43"/>
      <c r="D57" s="41"/>
      <c r="E57" s="42"/>
      <c r="F57" s="43"/>
      <c r="G57" s="113" t="s">
        <v>1422</v>
      </c>
      <c r="H57" s="491"/>
      <c r="I57" s="43"/>
      <c r="J57" s="43"/>
      <c r="K57" s="43"/>
      <c r="L57" s="40"/>
    </row>
    <row r="58" spans="1:13">
      <c r="A58" s="40"/>
      <c r="B58" s="43"/>
      <c r="C58" s="43"/>
      <c r="D58" s="41"/>
      <c r="E58" s="42"/>
      <c r="F58" s="43"/>
      <c r="G58" s="104" t="s">
        <v>1575</v>
      </c>
      <c r="H58" s="495"/>
      <c r="I58" s="43"/>
      <c r="J58" s="43"/>
      <c r="K58" s="43"/>
      <c r="L58" s="40"/>
    </row>
    <row r="59" spans="1:13">
      <c r="A59" s="40"/>
      <c r="B59" s="43"/>
      <c r="C59" s="43"/>
      <c r="D59" s="41"/>
      <c r="E59" s="42"/>
      <c r="F59" s="43"/>
      <c r="G59" s="43"/>
      <c r="H59" s="43"/>
      <c r="I59" s="43"/>
      <c r="J59" s="43"/>
      <c r="K59" s="43"/>
      <c r="L59" s="40"/>
    </row>
    <row r="61" spans="1:13" ht="32.25" customHeight="1"/>
    <row r="62" spans="1:13" ht="32.25" customHeight="1"/>
    <row r="64" spans="1:13" s="103" customFormat="1">
      <c r="A64" s="44"/>
      <c r="B64" s="44"/>
      <c r="C64" s="44"/>
      <c r="D64" s="74"/>
      <c r="E64" s="74"/>
      <c r="F64" s="44"/>
      <c r="G64" s="44"/>
      <c r="H64" s="44"/>
      <c r="I64" s="44"/>
      <c r="J64" s="44"/>
      <c r="K64" s="44"/>
      <c r="L64" s="44"/>
      <c r="M64" s="44"/>
    </row>
  </sheetData>
  <sheetProtection algorithmName="SHA-512" hashValue="T3mOhoULTCWOTm0Xn+Mqz4e/8yYUrDAsRd2w2Ha+DaNQTM4AvnLYTGWhga8W+eMJaCi5RAlxV7SYoCGfbtHH+g==" saltValue="T8XBryoLNcCi6qrds9FGsw==" spinCount="100000" sheet="1" formatRows="0" selectLockedCells="1"/>
  <mergeCells count="37">
    <mergeCell ref="B1:C1"/>
    <mergeCell ref="B2:C2"/>
    <mergeCell ref="B8:C8"/>
    <mergeCell ref="B37:C37"/>
    <mergeCell ref="G52:H52"/>
    <mergeCell ref="G32:J32"/>
    <mergeCell ref="G49:J49"/>
    <mergeCell ref="G47:J47"/>
    <mergeCell ref="G48:J48"/>
    <mergeCell ref="G50:J50"/>
    <mergeCell ref="G45:J45"/>
    <mergeCell ref="G51:H51"/>
    <mergeCell ref="B32:C32"/>
    <mergeCell ref="B34:C34"/>
    <mergeCell ref="B41:C41"/>
    <mergeCell ref="B43:C43"/>
    <mergeCell ref="B20:C20"/>
    <mergeCell ref="B13:C13"/>
    <mergeCell ref="G16:G17"/>
    <mergeCell ref="B40:C40"/>
    <mergeCell ref="G29:G30"/>
    <mergeCell ref="B25:C25"/>
    <mergeCell ref="G25:H25"/>
    <mergeCell ref="B39:C39"/>
    <mergeCell ref="B38:C38"/>
    <mergeCell ref="G31:H31"/>
    <mergeCell ref="B31:C31"/>
    <mergeCell ref="B33:C33"/>
    <mergeCell ref="B35:C35"/>
    <mergeCell ref="J3:J4"/>
    <mergeCell ref="G24:H24"/>
    <mergeCell ref="H16:H17"/>
    <mergeCell ref="G8:J8"/>
    <mergeCell ref="J16:J17"/>
    <mergeCell ref="G20:H20"/>
    <mergeCell ref="H3:H4"/>
    <mergeCell ref="G3:G4"/>
  </mergeCells>
  <dataValidations xWindow="1301" yWindow="537" count="9">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sqref="C17" xr:uid="{26FEEE33-9776-4C37-AAEF-9A2F4EB43B23}">
      <formula1>MRC</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15:H18 H53:H57 H10:H12 H22:H23 H27:H29 H46 H33:H44" xr:uid="{2EE0503B-C270-47F8-BBF4-5C7D45B916DD}">
      <formula1>OuiNon</formula1>
    </dataValidation>
    <dataValidation type="list" allowBlank="1" showInputMessage="1" showErrorMessage="1" prompt="Choisir" sqref="C18" xr:uid="{532125C2-157D-49D2-8325-89366580E663}">
      <formula1>Circonscription</formula1>
    </dataValidation>
    <dataValidation type="list" allowBlank="1" showInputMessage="1" showErrorMessage="1" prompt="Choisir" sqref="B29" xr:uid="{650C684B-6428-45B7-8CFF-8AFCF2107F32}">
      <formula1>Égalité</formula1>
    </dataValidation>
    <dataValidation type="list" allowBlank="1" showInputMessage="1" showErrorMessage="1" prompt="Choisir" sqref="B28" xr:uid="{9F0C9121-630E-4A46-BCA1-14C1A3257DE1}">
      <formula1>MCC</formula1>
    </dataValidation>
    <dataValidation type="list" allowBlank="1" showInputMessage="1" showErrorMessage="1" prompt="Choisir" sqref="B27" xr:uid="{0091C36E-5568-4ED0-B2EE-1A435D384817}">
      <formula1>Contrat</formula1>
    </dataValidation>
  </dataValidations>
  <printOptions horizontalCentered="1"/>
  <pageMargins left="0.7" right="0.7" top="0.75" bottom="0.75" header="0.3" footer="0.3"/>
  <pageSetup paperSize="5" scale="8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604" r:id="rId4" name="Check Box 100">
              <controlPr locked="0" defaultSize="0" autoFill="0" autoLine="0" autoPict="0" altText="">
                <anchor moveWithCells="1">
                  <from>
                    <xdr:col>1</xdr:col>
                    <xdr:colOff>1104900</xdr:colOff>
                    <xdr:row>44</xdr:row>
                    <xdr:rowOff>9525</xdr:rowOff>
                  </from>
                  <to>
                    <xdr:col>1</xdr:col>
                    <xdr:colOff>1304925</xdr:colOff>
                    <xdr:row>44</xdr:row>
                    <xdr:rowOff>352425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1"/>
  <sheetViews>
    <sheetView showGridLines="0" topLeftCell="B34" zoomScaleNormal="100" workbookViewId="0">
      <selection activeCell="B37" sqref="B37:F47"/>
    </sheetView>
  </sheetViews>
  <sheetFormatPr baseColWidth="10" defaultColWidth="11.42578125" defaultRowHeight="23.25" outlineLevelCol="1"/>
  <cols>
    <col min="1" max="1" width="1.140625" customWidth="1"/>
    <col min="2" max="2" width="40" customWidth="1"/>
    <col min="3" max="3" width="17.7109375" customWidth="1"/>
    <col min="4" max="4" width="37.140625" customWidth="1"/>
    <col min="5" max="5" width="18.5703125" customWidth="1"/>
    <col min="6" max="6" width="18.85546875" customWidth="1"/>
    <col min="7" max="7" width="1.42578125" style="13" customWidth="1"/>
    <col min="8" max="8" width="1.140625" customWidth="1"/>
    <col min="9" max="9" width="1.42578125" style="141" hidden="1" customWidth="1" outlineLevel="1"/>
    <col min="10" max="10" width="57.140625" hidden="1" customWidth="1" outlineLevel="1"/>
    <col min="11" max="11" width="20" hidden="1" customWidth="1" outlineLevel="1"/>
    <col min="12" max="13" width="16.42578125" hidden="1" customWidth="1" outlineLevel="1"/>
    <col min="14" max="14" width="23" hidden="1" customWidth="1" outlineLevel="1"/>
    <col min="15" max="15" width="1.42578125" hidden="1" customWidth="1" outlineLevel="1"/>
    <col min="16" max="16" width="1.140625" style="127" hidden="1" customWidth="1" outlineLevel="1"/>
    <col min="17" max="17" width="11.42578125" hidden="1" customWidth="1" outlineLevel="1"/>
    <col min="18" max="18" width="11.42578125" collapsed="1"/>
  </cols>
  <sheetData>
    <row r="1" spans="1:16" ht="52.5" customHeight="1" thickBot="1">
      <c r="A1" s="38"/>
      <c r="B1" s="666" t="s">
        <v>2040</v>
      </c>
      <c r="C1" s="666"/>
      <c r="D1" s="666"/>
      <c r="E1" s="666"/>
      <c r="F1" s="666"/>
      <c r="G1" s="8"/>
      <c r="H1" s="38"/>
      <c r="I1" s="129"/>
      <c r="J1" s="668" t="s">
        <v>1785</v>
      </c>
      <c r="K1" s="668"/>
      <c r="L1" s="668"/>
      <c r="M1" s="668"/>
      <c r="N1" s="668"/>
      <c r="O1" s="4"/>
      <c r="P1" s="142"/>
    </row>
    <row r="2" spans="1:16" ht="28.5" customHeight="1" thickTop="1" thickBot="1">
      <c r="A2" s="38"/>
      <c r="B2" s="667" t="s">
        <v>1817</v>
      </c>
      <c r="C2" s="667"/>
      <c r="D2" s="667"/>
      <c r="E2" s="667"/>
      <c r="F2" s="667"/>
      <c r="G2" s="8"/>
      <c r="H2" s="38"/>
      <c r="I2" s="129"/>
      <c r="J2" s="669" t="s">
        <v>1818</v>
      </c>
      <c r="K2" s="669"/>
      <c r="L2" s="669"/>
      <c r="M2" s="669"/>
      <c r="N2" s="669"/>
      <c r="O2" s="4"/>
      <c r="P2" s="142"/>
    </row>
    <row r="3" spans="1:16" ht="48.75" customHeight="1" thickTop="1">
      <c r="A3" s="38"/>
      <c r="B3" s="673" t="s">
        <v>1292</v>
      </c>
      <c r="C3" s="673"/>
      <c r="D3" s="673" t="s">
        <v>1293</v>
      </c>
      <c r="E3" s="673"/>
      <c r="F3" s="89" t="s">
        <v>1294</v>
      </c>
      <c r="G3" s="8"/>
      <c r="H3" s="38"/>
      <c r="I3" s="129"/>
      <c r="J3" s="676" t="s">
        <v>1295</v>
      </c>
      <c r="K3" s="676"/>
      <c r="L3" s="676"/>
      <c r="M3" s="130" t="s">
        <v>1296</v>
      </c>
      <c r="N3" s="131" t="s">
        <v>1297</v>
      </c>
      <c r="O3" s="4"/>
      <c r="P3" s="142"/>
    </row>
    <row r="4" spans="1:16">
      <c r="A4" s="38"/>
      <c r="B4" s="679"/>
      <c r="C4" s="679"/>
      <c r="D4" s="680"/>
      <c r="E4" s="680"/>
      <c r="F4" s="119"/>
      <c r="G4" s="8"/>
      <c r="H4" s="38"/>
      <c r="I4" s="129"/>
      <c r="J4" s="677">
        <f t="shared" ref="J4:J9" si="0">B4</f>
        <v>0</v>
      </c>
      <c r="K4" s="678"/>
      <c r="L4" s="678"/>
      <c r="M4" s="399"/>
      <c r="N4" s="400"/>
      <c r="O4" s="4"/>
      <c r="P4" s="142"/>
    </row>
    <row r="5" spans="1:16">
      <c r="A5" s="38"/>
      <c r="B5" s="675"/>
      <c r="C5" s="675"/>
      <c r="D5" s="674"/>
      <c r="E5" s="674"/>
      <c r="F5" s="120"/>
      <c r="G5" s="8"/>
      <c r="H5" s="38"/>
      <c r="I5" s="129"/>
      <c r="J5" s="677">
        <f t="shared" si="0"/>
        <v>0</v>
      </c>
      <c r="K5" s="678"/>
      <c r="L5" s="678"/>
      <c r="M5" s="428"/>
      <c r="N5" s="429"/>
      <c r="O5" s="4"/>
      <c r="P5" s="142"/>
    </row>
    <row r="6" spans="1:16">
      <c r="A6" s="38"/>
      <c r="B6" s="675"/>
      <c r="C6" s="675"/>
      <c r="D6" s="674"/>
      <c r="E6" s="674"/>
      <c r="F6" s="120"/>
      <c r="G6" s="8"/>
      <c r="H6" s="38"/>
      <c r="I6" s="129"/>
      <c r="J6" s="677">
        <f t="shared" si="0"/>
        <v>0</v>
      </c>
      <c r="K6" s="678"/>
      <c r="L6" s="678"/>
      <c r="M6" s="428"/>
      <c r="N6" s="429"/>
      <c r="O6" s="4"/>
      <c r="P6" s="142"/>
    </row>
    <row r="7" spans="1:16">
      <c r="A7" s="38"/>
      <c r="B7" s="675"/>
      <c r="C7" s="675"/>
      <c r="D7" s="674"/>
      <c r="E7" s="674"/>
      <c r="F7" s="120"/>
      <c r="G7" s="8"/>
      <c r="H7" s="38"/>
      <c r="I7" s="129"/>
      <c r="J7" s="677">
        <f t="shared" si="0"/>
        <v>0</v>
      </c>
      <c r="K7" s="678"/>
      <c r="L7" s="678"/>
      <c r="M7" s="428"/>
      <c r="N7" s="429"/>
      <c r="O7" s="4"/>
      <c r="P7" s="142"/>
    </row>
    <row r="8" spans="1:16">
      <c r="A8" s="38"/>
      <c r="B8" s="675"/>
      <c r="C8" s="675"/>
      <c r="D8" s="674"/>
      <c r="E8" s="674"/>
      <c r="F8" s="120"/>
      <c r="G8" s="8"/>
      <c r="H8" s="38"/>
      <c r="I8" s="129"/>
      <c r="J8" s="677">
        <f t="shared" si="0"/>
        <v>0</v>
      </c>
      <c r="K8" s="678"/>
      <c r="L8" s="678"/>
      <c r="M8" s="428"/>
      <c r="N8" s="429"/>
      <c r="O8" s="4"/>
      <c r="P8" s="142"/>
    </row>
    <row r="9" spans="1:16">
      <c r="A9" s="38"/>
      <c r="B9" s="675"/>
      <c r="C9" s="675"/>
      <c r="D9" s="674"/>
      <c r="E9" s="674"/>
      <c r="F9" s="120"/>
      <c r="G9" s="8"/>
      <c r="H9" s="38"/>
      <c r="I9" s="129"/>
      <c r="J9" s="677">
        <f t="shared" si="0"/>
        <v>0</v>
      </c>
      <c r="K9" s="678"/>
      <c r="L9" s="678"/>
      <c r="M9" s="428"/>
      <c r="N9" s="429"/>
      <c r="O9" s="4"/>
      <c r="P9" s="142"/>
    </row>
    <row r="10" spans="1:16">
      <c r="A10" s="38"/>
      <c r="B10" s="675"/>
      <c r="C10" s="675"/>
      <c r="D10" s="674"/>
      <c r="E10" s="674"/>
      <c r="F10" s="120"/>
      <c r="G10" s="8"/>
      <c r="H10" s="38"/>
      <c r="I10" s="129"/>
      <c r="J10" s="677">
        <f t="shared" ref="J10:J15" si="1">B10</f>
        <v>0</v>
      </c>
      <c r="K10" s="678"/>
      <c r="L10" s="678"/>
      <c r="M10" s="401"/>
      <c r="N10" s="402"/>
      <c r="O10" s="4"/>
      <c r="P10" s="142"/>
    </row>
    <row r="11" spans="1:16" ht="21.75" customHeight="1">
      <c r="A11" s="38"/>
      <c r="B11" s="675"/>
      <c r="C11" s="675"/>
      <c r="D11" s="674"/>
      <c r="E11" s="674"/>
      <c r="F11" s="120"/>
      <c r="G11" s="8"/>
      <c r="H11" s="38"/>
      <c r="I11" s="129"/>
      <c r="J11" s="677">
        <f t="shared" si="1"/>
        <v>0</v>
      </c>
      <c r="K11" s="678"/>
      <c r="L11" s="678"/>
      <c r="M11" s="401"/>
      <c r="N11" s="402"/>
      <c r="O11" s="4"/>
      <c r="P11" s="142"/>
    </row>
    <row r="12" spans="1:16" ht="22.5" customHeight="1">
      <c r="A12" s="38"/>
      <c r="B12" s="675"/>
      <c r="C12" s="675"/>
      <c r="D12" s="674"/>
      <c r="E12" s="674"/>
      <c r="F12" s="120"/>
      <c r="G12" s="8"/>
      <c r="H12" s="38"/>
      <c r="I12" s="129"/>
      <c r="J12" s="677">
        <f>B12</f>
        <v>0</v>
      </c>
      <c r="K12" s="678"/>
      <c r="L12" s="678"/>
      <c r="M12" s="401"/>
      <c r="N12" s="402"/>
      <c r="O12" s="4"/>
      <c r="P12" s="142"/>
    </row>
    <row r="13" spans="1:16">
      <c r="A13" s="38"/>
      <c r="B13" s="675"/>
      <c r="C13" s="675"/>
      <c r="D13" s="674"/>
      <c r="E13" s="674"/>
      <c r="F13" s="120"/>
      <c r="G13" s="8"/>
      <c r="H13" s="38"/>
      <c r="I13" s="129"/>
      <c r="J13" s="677">
        <f t="shared" si="1"/>
        <v>0</v>
      </c>
      <c r="K13" s="678"/>
      <c r="L13" s="678"/>
      <c r="M13" s="401"/>
      <c r="N13" s="402"/>
      <c r="O13" s="4"/>
      <c r="P13" s="142"/>
    </row>
    <row r="14" spans="1:16">
      <c r="A14" s="38"/>
      <c r="B14" s="675"/>
      <c r="C14" s="675"/>
      <c r="D14" s="674"/>
      <c r="E14" s="674"/>
      <c r="F14" s="120"/>
      <c r="G14" s="8"/>
      <c r="H14" s="38"/>
      <c r="I14" s="129"/>
      <c r="J14" s="677">
        <f t="shared" si="1"/>
        <v>0</v>
      </c>
      <c r="K14" s="678"/>
      <c r="L14" s="678"/>
      <c r="M14" s="401"/>
      <c r="N14" s="402"/>
      <c r="O14" s="4"/>
      <c r="P14" s="142"/>
    </row>
    <row r="15" spans="1:16">
      <c r="A15" s="38"/>
      <c r="B15" s="675"/>
      <c r="C15" s="675"/>
      <c r="D15" s="674"/>
      <c r="E15" s="674"/>
      <c r="F15" s="120"/>
      <c r="G15" s="8"/>
      <c r="H15" s="38"/>
      <c r="I15" s="129"/>
      <c r="J15" s="677">
        <f t="shared" si="1"/>
        <v>0</v>
      </c>
      <c r="K15" s="678"/>
      <c r="L15" s="696"/>
      <c r="M15" s="401"/>
      <c r="N15" s="402"/>
      <c r="O15" s="4"/>
      <c r="P15" s="142"/>
    </row>
    <row r="16" spans="1:16">
      <c r="A16" s="38"/>
      <c r="B16" s="681" t="s">
        <v>1449</v>
      </c>
      <c r="C16" s="682"/>
      <c r="D16" s="683"/>
      <c r="E16" s="683"/>
      <c r="F16" s="120"/>
      <c r="G16" s="8"/>
      <c r="H16" s="38"/>
      <c r="I16" s="129"/>
      <c r="J16" s="403"/>
      <c r="K16" s="404"/>
      <c r="L16" s="404"/>
      <c r="M16" s="405"/>
      <c r="N16" s="123"/>
      <c r="O16" s="4"/>
      <c r="P16" s="142"/>
    </row>
    <row r="17" spans="1:16">
      <c r="A17" s="38"/>
      <c r="B17" s="671" t="s">
        <v>2038</v>
      </c>
      <c r="C17" s="672"/>
      <c r="D17" s="672"/>
      <c r="E17" s="672"/>
      <c r="F17" s="121"/>
      <c r="G17" s="8"/>
      <c r="H17" s="38"/>
      <c r="I17" s="129"/>
      <c r="J17" s="692" t="s">
        <v>1823</v>
      </c>
      <c r="K17" s="693"/>
      <c r="L17" s="693"/>
      <c r="M17" s="694"/>
      <c r="N17" s="121">
        <f>E17</f>
        <v>0</v>
      </c>
      <c r="O17" s="4"/>
      <c r="P17" s="142"/>
    </row>
    <row r="18" spans="1:16" ht="24" thickBot="1">
      <c r="A18" s="38"/>
      <c r="B18" s="14" t="s">
        <v>1298</v>
      </c>
      <c r="C18" s="14"/>
      <c r="D18" s="15"/>
      <c r="E18" s="15"/>
      <c r="F18" s="16">
        <f>SUM(F4:F17)</f>
        <v>0</v>
      </c>
      <c r="G18" s="8"/>
      <c r="H18" s="38"/>
      <c r="I18" s="129"/>
      <c r="J18" s="4"/>
      <c r="K18" s="4"/>
      <c r="L18" s="4"/>
      <c r="M18" s="132">
        <f>SUM(M4:M17)</f>
        <v>0</v>
      </c>
      <c r="N18" s="132">
        <f>SUM(N4:N17)</f>
        <v>0</v>
      </c>
      <c r="O18" s="4"/>
      <c r="P18" s="142"/>
    </row>
    <row r="19" spans="1:16" ht="24" thickTop="1">
      <c r="A19" s="38"/>
      <c r="B19" s="4"/>
      <c r="C19" s="4"/>
      <c r="D19" s="4"/>
      <c r="E19" s="4"/>
      <c r="F19" s="4"/>
      <c r="G19" s="8"/>
      <c r="H19" s="38"/>
      <c r="I19" s="129"/>
      <c r="J19" s="4"/>
      <c r="K19" s="4"/>
      <c r="L19" s="4"/>
      <c r="M19" s="4"/>
      <c r="N19" s="4"/>
      <c r="O19" s="4"/>
      <c r="P19" s="142"/>
    </row>
    <row r="20" spans="1:16" ht="46.5" customHeight="1" thickBot="1">
      <c r="A20" s="38"/>
      <c r="B20" s="587" t="s">
        <v>1819</v>
      </c>
      <c r="C20" s="587"/>
      <c r="D20" s="587"/>
      <c r="E20" s="587"/>
      <c r="F20" s="587"/>
      <c r="G20" s="8"/>
      <c r="H20" s="38"/>
      <c r="I20" s="129"/>
      <c r="J20" s="670" t="s">
        <v>1573</v>
      </c>
      <c r="K20" s="670"/>
      <c r="L20" s="670"/>
      <c r="M20" s="670"/>
      <c r="N20" s="670"/>
      <c r="O20" s="4"/>
      <c r="P20" s="142"/>
    </row>
    <row r="21" spans="1:16" s="209" customFormat="1" ht="47.1" customHeight="1" thickTop="1">
      <c r="A21" s="201"/>
      <c r="B21" s="202" t="s">
        <v>1301</v>
      </c>
      <c r="C21" s="203" t="s">
        <v>1824</v>
      </c>
      <c r="D21" s="204" t="s">
        <v>1825</v>
      </c>
      <c r="E21" s="203" t="s">
        <v>1299</v>
      </c>
      <c r="F21" s="204" t="s">
        <v>1300</v>
      </c>
      <c r="G21" s="230"/>
      <c r="H21" s="201"/>
      <c r="I21" s="231"/>
      <c r="J21" s="205" t="s">
        <v>1301</v>
      </c>
      <c r="K21" s="206" t="s">
        <v>1302</v>
      </c>
      <c r="L21" s="206" t="s">
        <v>116</v>
      </c>
      <c r="M21" s="130" t="s">
        <v>1303</v>
      </c>
      <c r="N21" s="130" t="s">
        <v>1304</v>
      </c>
      <c r="O21" s="207"/>
      <c r="P21" s="208"/>
    </row>
    <row r="22" spans="1:16">
      <c r="A22" s="38"/>
      <c r="B22" s="425"/>
      <c r="C22" s="504"/>
      <c r="D22" s="504"/>
      <c r="E22" s="504"/>
      <c r="F22" s="119"/>
      <c r="G22" s="8"/>
      <c r="H22" s="38"/>
      <c r="I22" s="129"/>
      <c r="J22" s="406">
        <f>B22</f>
        <v>0</v>
      </c>
      <c r="K22" s="407">
        <f>E22</f>
        <v>0</v>
      </c>
      <c r="L22" s="399"/>
      <c r="M22" s="399"/>
      <c r="N22" s="399"/>
      <c r="O22" s="4"/>
      <c r="P22" s="142"/>
    </row>
    <row r="23" spans="1:16">
      <c r="A23" s="38"/>
      <c r="B23" s="426"/>
      <c r="C23" s="505"/>
      <c r="D23" s="505"/>
      <c r="E23" s="505"/>
      <c r="F23" s="120"/>
      <c r="G23" s="8"/>
      <c r="H23" s="38"/>
      <c r="I23" s="129"/>
      <c r="J23" s="408">
        <f t="shared" ref="J23:J31" si="2">B23</f>
        <v>0</v>
      </c>
      <c r="K23" s="409">
        <f t="shared" ref="K23:K31" si="3">E23</f>
        <v>0</v>
      </c>
      <c r="L23" s="401"/>
      <c r="M23" s="401"/>
      <c r="N23" s="401"/>
      <c r="O23" s="4"/>
      <c r="P23" s="142"/>
    </row>
    <row r="24" spans="1:16">
      <c r="A24" s="38"/>
      <c r="B24" s="426"/>
      <c r="C24" s="505"/>
      <c r="D24" s="505"/>
      <c r="E24" s="505"/>
      <c r="F24" s="120"/>
      <c r="G24" s="8"/>
      <c r="H24" s="38"/>
      <c r="I24" s="129"/>
      <c r="J24" s="408">
        <f t="shared" si="2"/>
        <v>0</v>
      </c>
      <c r="K24" s="409">
        <f t="shared" si="3"/>
        <v>0</v>
      </c>
      <c r="L24" s="401"/>
      <c r="M24" s="401"/>
      <c r="N24" s="401"/>
      <c r="O24" s="4"/>
      <c r="P24" s="142"/>
    </row>
    <row r="25" spans="1:16">
      <c r="A25" s="38"/>
      <c r="B25" s="426"/>
      <c r="C25" s="505"/>
      <c r="D25" s="505"/>
      <c r="E25" s="505"/>
      <c r="F25" s="120"/>
      <c r="G25" s="8"/>
      <c r="H25" s="38"/>
      <c r="I25" s="129"/>
      <c r="J25" s="408">
        <f t="shared" si="2"/>
        <v>0</v>
      </c>
      <c r="K25" s="409">
        <f t="shared" si="3"/>
        <v>0</v>
      </c>
      <c r="L25" s="401"/>
      <c r="M25" s="401"/>
      <c r="N25" s="401"/>
      <c r="O25" s="4"/>
      <c r="P25" s="142"/>
    </row>
    <row r="26" spans="1:16">
      <c r="A26" s="38"/>
      <c r="B26" s="426"/>
      <c r="C26" s="505"/>
      <c r="D26" s="505"/>
      <c r="E26" s="505"/>
      <c r="F26" s="120"/>
      <c r="G26" s="8"/>
      <c r="H26" s="38"/>
      <c r="I26" s="129"/>
      <c r="J26" s="408">
        <f t="shared" si="2"/>
        <v>0</v>
      </c>
      <c r="K26" s="409">
        <f t="shared" si="3"/>
        <v>0</v>
      </c>
      <c r="L26" s="401"/>
      <c r="M26" s="401"/>
      <c r="N26" s="401"/>
      <c r="O26" s="4"/>
      <c r="P26" s="142"/>
    </row>
    <row r="27" spans="1:16">
      <c r="A27" s="38"/>
      <c r="B27" s="426"/>
      <c r="C27" s="505"/>
      <c r="D27" s="505"/>
      <c r="E27" s="505"/>
      <c r="F27" s="120"/>
      <c r="G27" s="8"/>
      <c r="H27" s="38"/>
      <c r="I27" s="129"/>
      <c r="J27" s="408">
        <f t="shared" si="2"/>
        <v>0</v>
      </c>
      <c r="K27" s="409">
        <f t="shared" si="3"/>
        <v>0</v>
      </c>
      <c r="L27" s="401"/>
      <c r="M27" s="401"/>
      <c r="N27" s="401"/>
      <c r="O27" s="4"/>
      <c r="P27" s="142"/>
    </row>
    <row r="28" spans="1:16">
      <c r="A28" s="38"/>
      <c r="B28" s="426"/>
      <c r="C28" s="505"/>
      <c r="D28" s="505"/>
      <c r="E28" s="505"/>
      <c r="F28" s="120"/>
      <c r="G28" s="8"/>
      <c r="H28" s="38"/>
      <c r="I28" s="129"/>
      <c r="J28" s="408">
        <f t="shared" si="2"/>
        <v>0</v>
      </c>
      <c r="K28" s="409">
        <f t="shared" si="3"/>
        <v>0</v>
      </c>
      <c r="L28" s="401"/>
      <c r="M28" s="401"/>
      <c r="N28" s="401"/>
      <c r="O28" s="4"/>
      <c r="P28" s="142"/>
    </row>
    <row r="29" spans="1:16">
      <c r="A29" s="38"/>
      <c r="B29" s="426"/>
      <c r="C29" s="505"/>
      <c r="D29" s="505"/>
      <c r="E29" s="505"/>
      <c r="F29" s="120"/>
      <c r="G29" s="8"/>
      <c r="H29" s="38"/>
      <c r="I29" s="129"/>
      <c r="J29" s="408">
        <f t="shared" si="2"/>
        <v>0</v>
      </c>
      <c r="K29" s="409">
        <f t="shared" si="3"/>
        <v>0</v>
      </c>
      <c r="L29" s="401"/>
      <c r="M29" s="401"/>
      <c r="N29" s="401"/>
      <c r="O29" s="4"/>
      <c r="P29" s="142"/>
    </row>
    <row r="30" spans="1:16">
      <c r="A30" s="38"/>
      <c r="B30" s="426"/>
      <c r="C30" s="505"/>
      <c r="D30" s="505"/>
      <c r="E30" s="505"/>
      <c r="F30" s="120"/>
      <c r="G30" s="8"/>
      <c r="H30" s="38"/>
      <c r="I30" s="129"/>
      <c r="J30" s="408">
        <f t="shared" si="2"/>
        <v>0</v>
      </c>
      <c r="K30" s="409">
        <f t="shared" si="3"/>
        <v>0</v>
      </c>
      <c r="L30" s="401"/>
      <c r="M30" s="401"/>
      <c r="N30" s="401"/>
      <c r="O30" s="4"/>
      <c r="P30" s="142"/>
    </row>
    <row r="31" spans="1:16">
      <c r="A31" s="38"/>
      <c r="B31" s="426"/>
      <c r="C31" s="505"/>
      <c r="D31" s="505"/>
      <c r="E31" s="505"/>
      <c r="F31" s="120"/>
      <c r="G31" s="8"/>
      <c r="H31" s="38"/>
      <c r="I31" s="129"/>
      <c r="J31" s="408">
        <f t="shared" si="2"/>
        <v>0</v>
      </c>
      <c r="K31" s="410">
        <f t="shared" si="3"/>
        <v>0</v>
      </c>
      <c r="L31" s="401"/>
      <c r="M31" s="401"/>
      <c r="N31" s="401"/>
      <c r="O31" s="4"/>
      <c r="P31" s="142"/>
    </row>
    <row r="32" spans="1:16">
      <c r="A32" s="38"/>
      <c r="B32" s="18" t="s">
        <v>1305</v>
      </c>
      <c r="C32" s="30"/>
      <c r="D32" s="19" t="s">
        <v>109</v>
      </c>
      <c r="E32" s="19" t="s">
        <v>46</v>
      </c>
      <c r="F32" s="121"/>
      <c r="G32" s="8"/>
      <c r="H32" s="38"/>
      <c r="I32" s="129"/>
      <c r="J32" s="133" t="s">
        <v>1306</v>
      </c>
      <c r="K32" s="134"/>
      <c r="L32" s="135"/>
      <c r="M32" s="411"/>
      <c r="N32" s="135"/>
      <c r="O32" s="4"/>
      <c r="P32" s="142"/>
    </row>
    <row r="33" spans="1:16" ht="24" thickBot="1">
      <c r="A33" s="38"/>
      <c r="B33" s="14" t="s">
        <v>1279</v>
      </c>
      <c r="C33" s="14"/>
      <c r="D33" s="20"/>
      <c r="E33" s="4"/>
      <c r="F33" s="17">
        <f>SUM(F22:F32)</f>
        <v>0</v>
      </c>
      <c r="G33" s="8"/>
      <c r="H33" s="38"/>
      <c r="I33" s="129"/>
      <c r="J33" s="136" t="s">
        <v>1279</v>
      </c>
      <c r="K33" s="136"/>
      <c r="L33" s="137">
        <f>SUM(L22:L32)</f>
        <v>0</v>
      </c>
      <c r="M33" s="137">
        <f t="shared" ref="M33" si="4">SUM(M22:M32)</f>
        <v>0</v>
      </c>
      <c r="N33" s="137">
        <f>SUM(N22:N32)</f>
        <v>0</v>
      </c>
      <c r="O33" s="4"/>
      <c r="P33" s="142"/>
    </row>
    <row r="34" spans="1:16" ht="24" thickTop="1">
      <c r="A34" s="38"/>
      <c r="B34" s="20"/>
      <c r="C34" s="20"/>
      <c r="D34" s="20"/>
      <c r="E34" s="4"/>
      <c r="F34" s="21"/>
      <c r="G34" s="8"/>
      <c r="H34" s="38"/>
      <c r="I34" s="129"/>
      <c r="J34" s="4"/>
      <c r="K34" s="4"/>
      <c r="L34" s="4"/>
      <c r="M34" s="4"/>
      <c r="N34" s="4"/>
      <c r="O34" s="4"/>
      <c r="P34" s="142"/>
    </row>
    <row r="35" spans="1:16" ht="32.25" customHeight="1" thickBot="1">
      <c r="A35" s="38"/>
      <c r="B35" s="587" t="s">
        <v>1820</v>
      </c>
      <c r="C35" s="587"/>
      <c r="D35" s="587"/>
      <c r="E35" s="587"/>
      <c r="F35" s="587"/>
      <c r="G35" s="8"/>
      <c r="H35" s="38"/>
      <c r="I35" s="129"/>
      <c r="J35" s="695" t="s">
        <v>1821</v>
      </c>
      <c r="K35" s="695"/>
      <c r="L35" s="695"/>
      <c r="M35" s="695"/>
      <c r="N35" s="695"/>
      <c r="O35" s="4"/>
      <c r="P35" s="142"/>
    </row>
    <row r="36" spans="1:16" ht="32.25" customHeight="1" thickTop="1">
      <c r="A36" s="38"/>
      <c r="B36" s="5"/>
      <c r="C36" s="5"/>
      <c r="D36" s="5"/>
      <c r="E36" s="5"/>
      <c r="F36" s="5"/>
      <c r="G36" s="8"/>
      <c r="H36" s="38"/>
      <c r="I36" s="129"/>
      <c r="J36" s="138"/>
      <c r="K36" s="138"/>
      <c r="L36" s="138"/>
      <c r="M36" s="138"/>
      <c r="N36" s="138"/>
      <c r="O36" s="4"/>
      <c r="P36" s="142"/>
    </row>
    <row r="37" spans="1:16" ht="32.25" customHeight="1">
      <c r="A37" s="38"/>
      <c r="B37" s="691"/>
      <c r="C37" s="691"/>
      <c r="D37" s="691"/>
      <c r="E37" s="691"/>
      <c r="F37" s="691"/>
      <c r="G37" s="8"/>
      <c r="H37" s="38"/>
      <c r="I37" s="129"/>
      <c r="J37" s="210" t="s">
        <v>1307</v>
      </c>
      <c r="K37" s="210"/>
      <c r="L37" s="546">
        <v>50000</v>
      </c>
      <c r="M37" s="211"/>
      <c r="N37" s="211"/>
      <c r="O37" s="4"/>
      <c r="P37" s="142"/>
    </row>
    <row r="38" spans="1:16" ht="24" customHeight="1">
      <c r="A38" s="38"/>
      <c r="B38" s="691"/>
      <c r="C38" s="691"/>
      <c r="D38" s="691"/>
      <c r="E38" s="691"/>
      <c r="F38" s="691"/>
      <c r="G38" s="8"/>
      <c r="H38" s="38"/>
      <c r="I38" s="129"/>
      <c r="J38" s="210" t="s">
        <v>1826</v>
      </c>
      <c r="K38" s="210"/>
      <c r="L38" s="212" t="s">
        <v>1308</v>
      </c>
      <c r="M38" s="211"/>
      <c r="N38" s="211"/>
      <c r="O38" s="4"/>
      <c r="P38" s="142"/>
    </row>
    <row r="39" spans="1:16">
      <c r="A39" s="38"/>
      <c r="B39" s="691"/>
      <c r="C39" s="691"/>
      <c r="D39" s="691"/>
      <c r="E39" s="691"/>
      <c r="F39" s="691"/>
      <c r="G39" s="8"/>
      <c r="H39" s="38"/>
      <c r="I39" s="129"/>
      <c r="J39" s="210" t="s">
        <v>1309</v>
      </c>
      <c r="K39" s="210"/>
      <c r="L39" s="547">
        <v>50000</v>
      </c>
      <c r="M39" s="207"/>
      <c r="N39" s="207"/>
      <c r="O39" s="4"/>
      <c r="P39" s="142"/>
    </row>
    <row r="40" spans="1:16">
      <c r="A40" s="38"/>
      <c r="B40" s="691"/>
      <c r="C40" s="691"/>
      <c r="D40" s="691"/>
      <c r="E40" s="691"/>
      <c r="F40" s="691"/>
      <c r="G40" s="8"/>
      <c r="H40" s="38"/>
      <c r="I40" s="129"/>
      <c r="J40" s="213"/>
      <c r="K40" s="213"/>
      <c r="L40" s="214"/>
      <c r="M40" s="207"/>
      <c r="N40" s="207"/>
      <c r="O40" s="4"/>
      <c r="P40" s="142"/>
    </row>
    <row r="41" spans="1:16">
      <c r="A41" s="38"/>
      <c r="B41" s="691"/>
      <c r="C41" s="691"/>
      <c r="D41" s="691"/>
      <c r="E41" s="691"/>
      <c r="F41" s="691"/>
      <c r="G41" s="8"/>
      <c r="H41" s="38"/>
      <c r="I41" s="129"/>
      <c r="J41" s="165" t="s">
        <v>1827</v>
      </c>
      <c r="K41" s="165"/>
      <c r="L41" s="215">
        <f>M18+N18</f>
        <v>0</v>
      </c>
      <c r="M41" s="688"/>
      <c r="N41" s="689"/>
      <c r="O41" s="4"/>
      <c r="P41" s="142"/>
    </row>
    <row r="42" spans="1:16">
      <c r="A42" s="38"/>
      <c r="B42" s="691"/>
      <c r="C42" s="691"/>
      <c r="D42" s="691"/>
      <c r="E42" s="691"/>
      <c r="F42" s="691"/>
      <c r="G42" s="8"/>
      <c r="H42" s="38"/>
      <c r="I42" s="129"/>
      <c r="J42" s="165" t="s">
        <v>1828</v>
      </c>
      <c r="K42" s="165"/>
      <c r="L42" s="215">
        <f>N18</f>
        <v>0</v>
      </c>
      <c r="M42" s="688"/>
      <c r="N42" s="689"/>
      <c r="O42" s="4"/>
      <c r="P42" s="142"/>
    </row>
    <row r="43" spans="1:16">
      <c r="A43" s="38"/>
      <c r="B43" s="691"/>
      <c r="C43" s="691"/>
      <c r="D43" s="691"/>
      <c r="E43" s="691"/>
      <c r="F43" s="691"/>
      <c r="G43" s="8"/>
      <c r="H43" s="38"/>
      <c r="I43" s="129"/>
      <c r="J43" s="165" t="s">
        <v>1829</v>
      </c>
      <c r="K43" s="165"/>
      <c r="L43" s="215">
        <f>L33+M33+N33</f>
        <v>0</v>
      </c>
      <c r="M43" s="207"/>
      <c r="N43" s="207"/>
      <c r="O43" s="4"/>
      <c r="P43" s="142"/>
    </row>
    <row r="44" spans="1:16" ht="23.25" customHeight="1">
      <c r="A44" s="38"/>
      <c r="B44" s="691"/>
      <c r="C44" s="691"/>
      <c r="D44" s="691"/>
      <c r="E44" s="691"/>
      <c r="F44" s="691"/>
      <c r="G44" s="8"/>
      <c r="H44" s="38"/>
      <c r="I44" s="129"/>
      <c r="J44" s="165"/>
      <c r="K44" s="165"/>
      <c r="L44" s="216"/>
      <c r="M44" s="217"/>
      <c r="N44" s="217"/>
      <c r="O44" s="4"/>
      <c r="P44" s="142"/>
    </row>
    <row r="45" spans="1:16">
      <c r="A45" s="38"/>
      <c r="B45" s="691"/>
      <c r="C45" s="691"/>
      <c r="D45" s="691"/>
      <c r="E45" s="691"/>
      <c r="F45" s="691"/>
      <c r="G45" s="8"/>
      <c r="H45" s="38"/>
      <c r="I45" s="129"/>
      <c r="J45" s="213" t="s">
        <v>1830</v>
      </c>
      <c r="K45" s="213"/>
      <c r="L45" s="218">
        <f>M32</f>
        <v>0</v>
      </c>
      <c r="M45" s="217"/>
      <c r="N45" s="217"/>
      <c r="O45" s="4"/>
      <c r="P45" s="142"/>
    </row>
    <row r="46" spans="1:16">
      <c r="A46" s="38"/>
      <c r="B46" s="691"/>
      <c r="C46" s="691"/>
      <c r="D46" s="691"/>
      <c r="E46" s="691"/>
      <c r="F46" s="691"/>
      <c r="G46" s="8"/>
      <c r="H46" s="38"/>
      <c r="I46" s="129"/>
      <c r="J46" s="213" t="s">
        <v>1831</v>
      </c>
      <c r="K46" s="213"/>
      <c r="L46" s="511" t="e">
        <f>L45/N18</f>
        <v>#DIV/0!</v>
      </c>
      <c r="M46" s="219"/>
      <c r="N46" s="219"/>
      <c r="O46" s="4"/>
      <c r="P46" s="142"/>
    </row>
    <row r="47" spans="1:16">
      <c r="A47" s="38"/>
      <c r="B47" s="691"/>
      <c r="C47" s="691"/>
      <c r="D47" s="691"/>
      <c r="E47" s="691"/>
      <c r="F47" s="691"/>
      <c r="G47" s="8"/>
      <c r="H47" s="38"/>
      <c r="I47" s="129"/>
      <c r="J47" s="213"/>
      <c r="K47" s="213"/>
      <c r="L47" s="220"/>
      <c r="M47" s="219"/>
      <c r="N47" s="219"/>
      <c r="O47" s="4"/>
      <c r="P47" s="142"/>
    </row>
    <row r="48" spans="1:16" ht="26.1" customHeight="1">
      <c r="A48" s="38"/>
      <c r="B48" s="4"/>
      <c r="C48" s="4"/>
      <c r="D48" s="4"/>
      <c r="E48" s="4"/>
      <c r="F48" s="4"/>
      <c r="G48" s="8"/>
      <c r="H48" s="38"/>
      <c r="I48" s="129"/>
      <c r="J48" s="221" t="s">
        <v>1832</v>
      </c>
      <c r="K48" s="221"/>
      <c r="L48" s="496"/>
      <c r="M48" s="690" t="s">
        <v>1833</v>
      </c>
      <c r="N48" s="690"/>
      <c r="O48" s="14"/>
      <c r="P48" s="142"/>
    </row>
    <row r="49" spans="1:16" ht="20.25" customHeight="1">
      <c r="A49" s="38"/>
      <c r="B49" s="4"/>
      <c r="C49" s="4"/>
      <c r="D49" s="4"/>
      <c r="E49" s="4"/>
      <c r="F49" s="4"/>
      <c r="G49" s="8"/>
      <c r="H49" s="38"/>
      <c r="I49" s="129"/>
      <c r="J49" s="221"/>
      <c r="K49" s="221"/>
      <c r="L49" s="214"/>
      <c r="M49" s="222"/>
      <c r="N49" s="222"/>
      <c r="O49" s="14"/>
      <c r="P49" s="142"/>
    </row>
    <row r="50" spans="1:16" ht="20.25" customHeight="1">
      <c r="A50" s="38"/>
      <c r="B50" s="4"/>
      <c r="C50" s="4"/>
      <c r="D50" s="4"/>
      <c r="E50" s="4"/>
      <c r="F50" s="4"/>
      <c r="G50" s="8"/>
      <c r="H50" s="38"/>
      <c r="I50" s="129"/>
      <c r="J50" s="221" t="s">
        <v>1574</v>
      </c>
      <c r="K50" s="221"/>
      <c r="L50" s="512" t="e">
        <f>L33/L41</f>
        <v>#DIV/0!</v>
      </c>
      <c r="M50" s="222"/>
      <c r="N50" s="222"/>
      <c r="O50" s="14"/>
      <c r="P50" s="142"/>
    </row>
    <row r="51" spans="1:16" ht="20.25" customHeight="1">
      <c r="A51" s="38"/>
      <c r="B51" s="4"/>
      <c r="C51" s="4"/>
      <c r="D51" s="4"/>
      <c r="E51" s="4"/>
      <c r="F51" s="4"/>
      <c r="G51" s="8"/>
      <c r="H51" s="38"/>
      <c r="I51" s="129"/>
      <c r="J51" s="221"/>
      <c r="K51" s="221"/>
      <c r="L51" s="220"/>
      <c r="M51" s="222"/>
      <c r="N51" s="222"/>
      <c r="O51" s="14"/>
      <c r="P51" s="142"/>
    </row>
    <row r="52" spans="1:16" ht="25.5" customHeight="1">
      <c r="A52" s="38"/>
      <c r="B52" s="4"/>
      <c r="C52" s="4"/>
      <c r="D52" s="4"/>
      <c r="E52" s="4"/>
      <c r="F52" s="4"/>
      <c r="G52" s="8"/>
      <c r="H52" s="38"/>
      <c r="I52" s="129"/>
      <c r="J52" s="223" t="s">
        <v>1310</v>
      </c>
      <c r="K52" s="223"/>
      <c r="L52" s="496"/>
      <c r="M52" s="690" t="s">
        <v>1833</v>
      </c>
      <c r="N52" s="690"/>
      <c r="O52" s="14"/>
      <c r="P52" s="142"/>
    </row>
    <row r="53" spans="1:16" ht="20.25" customHeight="1">
      <c r="A53" s="38"/>
      <c r="B53" s="4"/>
      <c r="C53" s="4"/>
      <c r="D53" s="4"/>
      <c r="E53" s="4"/>
      <c r="F53" s="4"/>
      <c r="G53" s="8"/>
      <c r="H53" s="38"/>
      <c r="I53" s="129"/>
      <c r="J53" s="223"/>
      <c r="K53" s="223"/>
      <c r="L53" s="223"/>
      <c r="M53" s="224"/>
      <c r="N53" s="224"/>
      <c r="O53" s="14"/>
      <c r="P53" s="142"/>
    </row>
    <row r="54" spans="1:16" ht="54.95" customHeight="1">
      <c r="A54" s="38"/>
      <c r="B54" s="4"/>
      <c r="C54" s="4"/>
      <c r="D54" s="4"/>
      <c r="E54" s="4"/>
      <c r="F54" s="4"/>
      <c r="G54" s="8"/>
      <c r="H54" s="38"/>
      <c r="I54" s="129"/>
      <c r="J54" s="223" t="s">
        <v>1834</v>
      </c>
      <c r="K54" s="223"/>
      <c r="L54" s="497"/>
      <c r="M54" s="684" t="s">
        <v>1835</v>
      </c>
      <c r="N54" s="684"/>
      <c r="O54" s="14"/>
      <c r="P54" s="142"/>
    </row>
    <row r="55" spans="1:16" ht="20.25" customHeight="1">
      <c r="A55" s="38"/>
      <c r="B55" s="22"/>
      <c r="C55" s="22"/>
      <c r="D55" s="6"/>
      <c r="E55" s="4"/>
      <c r="F55" s="21"/>
      <c r="G55" s="8"/>
      <c r="H55" s="38"/>
      <c r="I55" s="129"/>
      <c r="J55" s="139"/>
      <c r="K55" s="139"/>
      <c r="L55" s="43"/>
      <c r="M55" s="140"/>
      <c r="N55" s="140"/>
      <c r="O55" s="14"/>
      <c r="P55" s="142"/>
    </row>
    <row r="56" spans="1:16" ht="28.5" customHeight="1" thickBot="1">
      <c r="A56" s="38"/>
      <c r="B56" s="20"/>
      <c r="C56" s="20"/>
      <c r="D56" s="20"/>
      <c r="E56" s="23"/>
      <c r="F56" s="24"/>
      <c r="G56" s="8"/>
      <c r="H56" s="38"/>
      <c r="I56" s="129"/>
      <c r="J56" s="695" t="s">
        <v>1311</v>
      </c>
      <c r="K56" s="695"/>
      <c r="L56" s="695"/>
      <c r="M56" s="695"/>
      <c r="N56" s="695"/>
      <c r="O56" s="4"/>
      <c r="P56" s="142"/>
    </row>
    <row r="57" spans="1:16" ht="28.5" customHeight="1" thickTop="1">
      <c r="A57" s="38"/>
      <c r="B57" s="20"/>
      <c r="C57" s="20"/>
      <c r="D57" s="20"/>
      <c r="E57" s="23"/>
      <c r="F57" s="25"/>
      <c r="G57" s="8"/>
      <c r="H57" s="38"/>
      <c r="I57" s="129"/>
      <c r="J57" s="138"/>
      <c r="K57" s="138"/>
      <c r="L57" s="138"/>
      <c r="M57" s="138"/>
      <c r="N57" s="138"/>
      <c r="O57" s="138"/>
      <c r="P57" s="142"/>
    </row>
    <row r="58" spans="1:16">
      <c r="A58" s="38"/>
      <c r="B58" s="14"/>
      <c r="C58" s="14"/>
      <c r="D58" s="20"/>
      <c r="E58" s="4"/>
      <c r="F58" s="21"/>
      <c r="G58" s="8"/>
      <c r="H58" s="38"/>
      <c r="I58" s="129"/>
      <c r="J58" s="213" t="s">
        <v>1312</v>
      </c>
      <c r="K58" s="213"/>
      <c r="L58" s="225">
        <f>M33</f>
        <v>0</v>
      </c>
      <c r="M58" s="226">
        <v>1</v>
      </c>
      <c r="N58" s="227">
        <f>L58*M58</f>
        <v>0</v>
      </c>
      <c r="O58" s="4"/>
      <c r="P58" s="142"/>
    </row>
    <row r="59" spans="1:16">
      <c r="A59" s="38"/>
      <c r="B59" s="14"/>
      <c r="C59" s="14"/>
      <c r="D59" s="20"/>
      <c r="E59" s="4"/>
      <c r="F59" s="26"/>
      <c r="G59" s="8"/>
      <c r="H59" s="38"/>
      <c r="I59" s="129"/>
      <c r="J59" s="213" t="s">
        <v>1313</v>
      </c>
      <c r="K59" s="213"/>
      <c r="L59" s="225">
        <f>N33</f>
        <v>0</v>
      </c>
      <c r="M59" s="226">
        <v>0.5</v>
      </c>
      <c r="N59" s="227">
        <f>L59*M59</f>
        <v>0</v>
      </c>
      <c r="O59" s="4"/>
      <c r="P59" s="142"/>
    </row>
    <row r="60" spans="1:16">
      <c r="A60" s="38"/>
      <c r="B60" s="14"/>
      <c r="C60" s="14"/>
      <c r="D60" s="20"/>
      <c r="E60" s="4"/>
      <c r="F60" s="26"/>
      <c r="G60" s="8"/>
      <c r="H60" s="38"/>
      <c r="I60" s="129"/>
      <c r="J60" s="214" t="s">
        <v>1575</v>
      </c>
      <c r="K60" s="214"/>
      <c r="L60" s="221"/>
      <c r="M60" s="228"/>
      <c r="N60" s="215">
        <f>N58+N59</f>
        <v>0</v>
      </c>
      <c r="O60" s="4"/>
      <c r="P60" s="142"/>
    </row>
    <row r="61" spans="1:16">
      <c r="A61" s="38"/>
      <c r="B61" s="20"/>
      <c r="C61" s="20"/>
      <c r="D61" s="20"/>
      <c r="E61" s="4"/>
      <c r="F61" s="21"/>
      <c r="G61" s="8"/>
      <c r="H61" s="38"/>
      <c r="I61" s="129"/>
      <c r="J61" s="214" t="s">
        <v>1836</v>
      </c>
      <c r="K61" s="214"/>
      <c r="L61" s="214"/>
      <c r="M61" s="223"/>
      <c r="N61" s="229" t="e">
        <f>N60/L42</f>
        <v>#DIV/0!</v>
      </c>
      <c r="O61" s="4"/>
      <c r="P61" s="142"/>
    </row>
    <row r="62" spans="1:16">
      <c r="A62" s="38"/>
      <c r="B62" s="4"/>
      <c r="C62" s="4"/>
      <c r="D62" s="4"/>
      <c r="E62" s="4"/>
      <c r="F62" s="4"/>
      <c r="G62" s="8"/>
      <c r="H62" s="38"/>
      <c r="I62" s="129"/>
      <c r="J62" s="214"/>
      <c r="K62" s="214"/>
      <c r="L62" s="223"/>
      <c r="M62" s="165"/>
      <c r="N62" s="165"/>
      <c r="O62" s="4"/>
      <c r="P62" s="142"/>
    </row>
    <row r="63" spans="1:16">
      <c r="A63" s="38"/>
      <c r="B63" s="5"/>
      <c r="C63" s="5"/>
      <c r="D63" s="5"/>
      <c r="E63" s="5"/>
      <c r="F63" s="5"/>
      <c r="G63" s="8"/>
      <c r="H63" s="38"/>
      <c r="I63" s="129"/>
      <c r="J63" s="223" t="s">
        <v>1837</v>
      </c>
      <c r="K63" s="223"/>
      <c r="L63" s="496"/>
      <c r="M63" s="165"/>
      <c r="N63" s="165"/>
      <c r="O63" s="4"/>
      <c r="P63" s="142"/>
    </row>
    <row r="64" spans="1:16">
      <c r="A64" s="38"/>
      <c r="B64" s="4"/>
      <c r="C64" s="4"/>
      <c r="D64" s="4"/>
      <c r="E64" s="4"/>
      <c r="F64" s="4"/>
      <c r="G64" s="8"/>
      <c r="H64" s="38"/>
      <c r="I64" s="129"/>
      <c r="J64" s="43"/>
      <c r="K64" s="43"/>
      <c r="L64" s="43"/>
      <c r="M64" s="43"/>
      <c r="N64" s="43"/>
      <c r="O64" s="4"/>
      <c r="P64" s="142"/>
    </row>
    <row r="65" spans="1:16" ht="28.5" customHeight="1" thickBot="1">
      <c r="A65" s="38"/>
      <c r="B65" s="549"/>
      <c r="C65" s="549"/>
      <c r="D65" s="549"/>
      <c r="E65" s="549"/>
      <c r="F65" s="549"/>
      <c r="G65" s="8"/>
      <c r="H65" s="38"/>
      <c r="I65" s="129"/>
      <c r="J65" s="687" t="s">
        <v>1822</v>
      </c>
      <c r="K65" s="687"/>
      <c r="L65" s="687"/>
      <c r="M65" s="687"/>
      <c r="N65" s="687"/>
      <c r="O65" s="4"/>
      <c r="P65" s="142"/>
    </row>
    <row r="66" spans="1:16" ht="126" customHeight="1" thickTop="1">
      <c r="A66" s="38"/>
      <c r="B66" s="4"/>
      <c r="C66" s="4"/>
      <c r="D66" s="4"/>
      <c r="E66" s="4"/>
      <c r="F66" s="4"/>
      <c r="G66" s="8"/>
      <c r="H66" s="38"/>
      <c r="I66" s="129"/>
      <c r="J66" s="685"/>
      <c r="K66" s="685"/>
      <c r="L66" s="685"/>
      <c r="M66" s="685"/>
      <c r="N66" s="685"/>
      <c r="O66" s="4"/>
      <c r="P66" s="142"/>
    </row>
    <row r="67" spans="1:16">
      <c r="A67" s="38"/>
      <c r="B67" s="4"/>
      <c r="C67" s="4"/>
      <c r="D67" s="4"/>
      <c r="E67" s="4"/>
      <c r="F67" s="4"/>
      <c r="G67" s="8"/>
      <c r="H67" s="38"/>
      <c r="I67" s="129"/>
      <c r="J67" s="686"/>
      <c r="K67" s="686"/>
      <c r="L67" s="686"/>
      <c r="M67" s="686"/>
      <c r="N67" s="686"/>
      <c r="O67" s="4"/>
      <c r="P67" s="142"/>
    </row>
    <row r="68" spans="1:16" ht="16.5" customHeight="1">
      <c r="A68" s="38"/>
      <c r="B68" s="4"/>
      <c r="C68" s="4"/>
      <c r="D68" s="4"/>
      <c r="E68" s="4"/>
      <c r="F68" s="4"/>
      <c r="G68" s="8"/>
      <c r="H68" s="38"/>
      <c r="I68" s="129"/>
      <c r="J68" s="686"/>
      <c r="K68" s="686"/>
      <c r="L68" s="686"/>
      <c r="M68" s="686"/>
      <c r="N68" s="686"/>
      <c r="O68" s="4"/>
      <c r="P68" s="142"/>
    </row>
    <row r="69" spans="1:16">
      <c r="A69" s="38"/>
      <c r="H69" s="38"/>
      <c r="I69" s="129"/>
      <c r="J69" s="686"/>
      <c r="K69" s="686"/>
      <c r="L69" s="686"/>
      <c r="M69" s="686"/>
      <c r="N69" s="686"/>
      <c r="O69" s="4"/>
      <c r="P69" s="142"/>
    </row>
    <row r="70" spans="1:16">
      <c r="A70" s="38"/>
      <c r="H70" s="38"/>
      <c r="I70" s="129"/>
      <c r="J70" s="20"/>
      <c r="K70" s="20"/>
      <c r="L70" s="20"/>
      <c r="M70" s="20"/>
      <c r="N70" s="20"/>
      <c r="O70" s="4"/>
      <c r="P70" s="142"/>
    </row>
    <row r="71" spans="1:16">
      <c r="A71" s="38"/>
      <c r="H71" s="38"/>
      <c r="I71" s="129"/>
      <c r="J71" s="20"/>
      <c r="K71" s="20"/>
      <c r="L71" s="20"/>
      <c r="M71" s="20"/>
      <c r="N71" s="20"/>
      <c r="O71" s="4"/>
      <c r="P71" s="142"/>
    </row>
  </sheetData>
  <sheetProtection algorithmName="SHA-512" hashValue="ncwzEsVvXFzpG8M8z/uQm0icf797dw33s8BaQGIbyx+RcUP82qEXBOoDZMSMfakLlaJQ6VXUbfhYtFH2rGGrhQ==" saltValue="VQomheZjnCcT9aacMppxpA==" spinCount="100000" sheet="1" formatRows="0" selectLockedCells="1"/>
  <dataConsolidate/>
  <mergeCells count="60">
    <mergeCell ref="J15:L15"/>
    <mergeCell ref="B12:C12"/>
    <mergeCell ref="D12:E12"/>
    <mergeCell ref="B5:C5"/>
    <mergeCell ref="B6:C6"/>
    <mergeCell ref="B7:C7"/>
    <mergeCell ref="B8:C8"/>
    <mergeCell ref="B9:C9"/>
    <mergeCell ref="D9:E9"/>
    <mergeCell ref="D8:E8"/>
    <mergeCell ref="D7:E7"/>
    <mergeCell ref="D6:E6"/>
    <mergeCell ref="D5:E5"/>
    <mergeCell ref="B16:C16"/>
    <mergeCell ref="D16:E16"/>
    <mergeCell ref="M54:N54"/>
    <mergeCell ref="J66:N69"/>
    <mergeCell ref="J65:N65"/>
    <mergeCell ref="M41:N42"/>
    <mergeCell ref="B20:F20"/>
    <mergeCell ref="M48:N48"/>
    <mergeCell ref="M52:N52"/>
    <mergeCell ref="B65:F65"/>
    <mergeCell ref="B37:F47"/>
    <mergeCell ref="J17:M17"/>
    <mergeCell ref="J35:N35"/>
    <mergeCell ref="J56:N56"/>
    <mergeCell ref="B4:C4"/>
    <mergeCell ref="D4:E4"/>
    <mergeCell ref="B10:C10"/>
    <mergeCell ref="D10:E10"/>
    <mergeCell ref="B11:C11"/>
    <mergeCell ref="D11:E11"/>
    <mergeCell ref="J4:L4"/>
    <mergeCell ref="J10:L10"/>
    <mergeCell ref="J11:L11"/>
    <mergeCell ref="J13:L13"/>
    <mergeCell ref="J14:L14"/>
    <mergeCell ref="J5:L5"/>
    <mergeCell ref="J6:L6"/>
    <mergeCell ref="J7:L7"/>
    <mergeCell ref="J8:L8"/>
    <mergeCell ref="J9:L9"/>
    <mergeCell ref="J12:L12"/>
    <mergeCell ref="B1:F1"/>
    <mergeCell ref="B2:F2"/>
    <mergeCell ref="B35:F35"/>
    <mergeCell ref="J1:N1"/>
    <mergeCell ref="J2:N2"/>
    <mergeCell ref="J20:N20"/>
    <mergeCell ref="B17:E17"/>
    <mergeCell ref="B3:C3"/>
    <mergeCell ref="D3:E3"/>
    <mergeCell ref="D13:E13"/>
    <mergeCell ref="B14:C14"/>
    <mergeCell ref="D14:E14"/>
    <mergeCell ref="B13:C13"/>
    <mergeCell ref="B15:C15"/>
    <mergeCell ref="D15:E15"/>
    <mergeCell ref="J3:L3"/>
  </mergeCells>
  <dataValidations count="4">
    <dataValidation type="list" allowBlank="1" showInputMessage="1" showErrorMessage="1" prompt="Choisir" sqref="L48 L52:L53 L63" xr:uid="{26E9132B-5CCC-4E69-B28E-60E43C02D830}">
      <formula1>OuiNon</formula1>
    </dataValidation>
    <dataValidation type="list" allowBlank="1" showInputMessage="1" showErrorMessage="1" prompt="Choisir" sqref="B22:B31" xr:uid="{51D1CF1D-BE4E-48E7-9562-16CB6CA06FBC}">
      <formula1>Sourcefinancement</formula1>
    </dataValidation>
    <dataValidation type="list" allowBlank="1" showInputMessage="1" showErrorMessage="1" prompt="Choisir" sqref="D22:D31" xr:uid="{1BEF42F0-4DC0-4A53-A7DE-DA3D8457932F}">
      <formula1>Typefinancement</formula1>
    </dataValidation>
    <dataValidation type="list" allowBlank="1" showInputMessage="1" showErrorMessage="1" prompt="Choisir" sqref="E22:E31" xr:uid="{56CE30B6-93D1-4780-98B8-95925FA91571}">
      <formula1>Statutfinancement</formula1>
    </dataValidation>
  </dataValidations>
  <printOptions horizontalCentered="1"/>
  <pageMargins left="0.7" right="0.7" top="0.75" bottom="0.75" header="0.3" footer="0.3"/>
  <pageSetup paperSize="5" scale="68"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AA02D2FA-FD0C-4E96-9535-7CDE8EED576F}">
          <x14:formula1>
            <xm:f>'Menu déroulant'!$AN$2:$AN$39</xm:f>
          </x14:formula1>
          <xm:sqref>B4:B16 C4:C11 C13:C15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66"/>
  <sheetViews>
    <sheetView showGridLines="0" zoomScaleNormal="100" workbookViewId="0">
      <selection activeCell="C5" sqref="C5"/>
    </sheetView>
  </sheetViews>
  <sheetFormatPr baseColWidth="10" defaultColWidth="10.85546875" defaultRowHeight="23.25" outlineLevelCol="1"/>
  <cols>
    <col min="1" max="1" width="1.42578125" style="245" customWidth="1"/>
    <col min="2" max="2" width="16.5703125" style="245" customWidth="1"/>
    <col min="3" max="3" width="72" style="245" customWidth="1"/>
    <col min="4" max="5" width="1.42578125" style="261" customWidth="1"/>
    <col min="6" max="6" width="1.42578125" style="245" hidden="1" customWidth="1" outlineLevel="1"/>
    <col min="7" max="7" width="69.42578125" style="245" hidden="1" customWidth="1" outlineLevel="1"/>
    <col min="8" max="8" width="18.42578125" style="245" hidden="1" customWidth="1" outlineLevel="1"/>
    <col min="9" max="10" width="1.42578125" style="245" hidden="1" customWidth="1" outlineLevel="1"/>
    <col min="11" max="11" width="10.85546875" style="245" hidden="1" customWidth="1" outlineLevel="1"/>
    <col min="12" max="12" width="10.85546875" style="245" collapsed="1"/>
    <col min="13" max="16384" width="10.85546875" style="245"/>
  </cols>
  <sheetData>
    <row r="1" spans="1:10" s="236" customFormat="1" ht="48.75" customHeight="1" thickBot="1">
      <c r="A1" s="232"/>
      <c r="B1" s="707" t="s">
        <v>2040</v>
      </c>
      <c r="C1" s="707"/>
      <c r="D1" s="233"/>
      <c r="E1" s="234"/>
      <c r="F1" s="93"/>
      <c r="G1" s="708" t="s">
        <v>1785</v>
      </c>
      <c r="H1" s="708"/>
      <c r="I1" s="235"/>
      <c r="J1" s="232"/>
    </row>
    <row r="2" spans="1:10" s="242" customFormat="1" ht="32.25" customHeight="1" thickTop="1" thickBot="1">
      <c r="A2" s="237"/>
      <c r="B2" s="556" t="s">
        <v>1409</v>
      </c>
      <c r="C2" s="556"/>
      <c r="D2" s="238"/>
      <c r="E2" s="239"/>
      <c r="F2" s="240"/>
      <c r="G2" s="588" t="s">
        <v>1838</v>
      </c>
      <c r="H2" s="588"/>
      <c r="I2" s="241"/>
      <c r="J2" s="237"/>
    </row>
    <row r="3" spans="1:10" s="242" customFormat="1" ht="10.5" customHeight="1" thickTop="1">
      <c r="A3" s="237"/>
      <c r="B3" s="241"/>
      <c r="C3" s="241"/>
      <c r="D3" s="238"/>
      <c r="E3" s="239"/>
      <c r="F3" s="240"/>
      <c r="G3" s="241"/>
      <c r="H3" s="241"/>
      <c r="I3" s="241"/>
      <c r="J3" s="237"/>
    </row>
    <row r="4" spans="1:10" ht="32.25" customHeight="1">
      <c r="A4" s="164"/>
      <c r="B4" s="561" t="s">
        <v>1840</v>
      </c>
      <c r="C4" s="561"/>
      <c r="D4" s="243"/>
      <c r="E4" s="244"/>
      <c r="F4" s="153"/>
      <c r="G4" s="147" t="s">
        <v>1841</v>
      </c>
      <c r="H4" s="498"/>
      <c r="I4" s="153"/>
      <c r="J4" s="164"/>
    </row>
    <row r="5" spans="1:10" ht="28.5" customHeight="1">
      <c r="A5" s="164"/>
      <c r="B5" s="153"/>
      <c r="C5" s="445"/>
      <c r="D5" s="243"/>
      <c r="E5" s="244"/>
      <c r="F5" s="153"/>
      <c r="G5" s="147" t="s">
        <v>1842</v>
      </c>
      <c r="H5" s="153"/>
      <c r="I5" s="153"/>
      <c r="J5" s="164"/>
    </row>
    <row r="6" spans="1:10" ht="27" customHeight="1">
      <c r="A6" s="164"/>
      <c r="B6" s="153"/>
      <c r="C6" s="246"/>
      <c r="D6" s="243"/>
      <c r="E6" s="244"/>
      <c r="F6" s="153"/>
      <c r="G6" s="711"/>
      <c r="H6" s="711"/>
      <c r="I6" s="153"/>
      <c r="J6" s="164"/>
    </row>
    <row r="7" spans="1:10" ht="20.100000000000001" customHeight="1">
      <c r="A7" s="164"/>
      <c r="B7" s="153"/>
      <c r="C7" s="247"/>
      <c r="D7" s="243"/>
      <c r="E7" s="244"/>
      <c r="F7" s="153"/>
      <c r="G7" s="711"/>
      <c r="H7" s="711"/>
      <c r="I7" s="153"/>
      <c r="J7" s="164"/>
    </row>
    <row r="8" spans="1:10" ht="28.5" customHeight="1">
      <c r="A8" s="164"/>
      <c r="B8" s="156" t="s">
        <v>1576</v>
      </c>
      <c r="C8" s="574"/>
      <c r="D8" s="243"/>
      <c r="E8" s="244"/>
      <c r="F8" s="153"/>
      <c r="G8" s="711"/>
      <c r="H8" s="711"/>
      <c r="I8" s="153"/>
      <c r="J8" s="164"/>
    </row>
    <row r="9" spans="1:10" ht="50.25" customHeight="1">
      <c r="A9" s="164"/>
      <c r="B9" s="153"/>
      <c r="C9" s="709"/>
      <c r="D9" s="243"/>
      <c r="E9" s="244"/>
      <c r="F9" s="153"/>
      <c r="G9" s="93" t="s">
        <v>1843</v>
      </c>
      <c r="H9" s="498"/>
      <c r="I9" s="153"/>
      <c r="J9" s="164"/>
    </row>
    <row r="10" spans="1:10" ht="33" customHeight="1">
      <c r="A10" s="164"/>
      <c r="B10" s="561" t="s">
        <v>1844</v>
      </c>
      <c r="C10" s="561"/>
      <c r="D10" s="243"/>
      <c r="E10" s="244"/>
      <c r="F10" s="153"/>
      <c r="G10" s="93" t="s">
        <v>1845</v>
      </c>
      <c r="H10" s="498"/>
      <c r="I10" s="153"/>
      <c r="J10" s="164"/>
    </row>
    <row r="11" spans="1:10" ht="33.75" customHeight="1">
      <c r="A11" s="164"/>
      <c r="B11" s="248"/>
      <c r="C11" s="147" t="s">
        <v>1423</v>
      </c>
      <c r="D11" s="243"/>
      <c r="E11" s="244"/>
      <c r="F11" s="153"/>
      <c r="G11" s="249" t="s">
        <v>1846</v>
      </c>
      <c r="H11" s="498"/>
      <c r="I11" s="153"/>
      <c r="J11" s="164"/>
    </row>
    <row r="12" spans="1:10" ht="27" customHeight="1">
      <c r="A12" s="164"/>
      <c r="B12" s="248"/>
      <c r="C12" s="146" t="s">
        <v>1447</v>
      </c>
      <c r="D12" s="243"/>
      <c r="E12" s="244"/>
      <c r="F12" s="153"/>
      <c r="G12" s="249" t="s">
        <v>1847</v>
      </c>
      <c r="H12" s="498"/>
      <c r="I12" s="153"/>
      <c r="J12" s="164"/>
    </row>
    <row r="13" spans="1:10" ht="27" customHeight="1">
      <c r="A13" s="164"/>
      <c r="B13" s="248"/>
      <c r="C13" s="147" t="s">
        <v>1424</v>
      </c>
      <c r="D13" s="243"/>
      <c r="E13" s="244"/>
      <c r="F13" s="153"/>
      <c r="G13" s="487" t="s">
        <v>2078</v>
      </c>
      <c r="H13" s="498"/>
      <c r="I13" s="153"/>
      <c r="J13" s="164"/>
    </row>
    <row r="14" spans="1:10" ht="27" customHeight="1">
      <c r="A14" s="164"/>
      <c r="B14" s="248"/>
      <c r="C14" s="146" t="s">
        <v>1425</v>
      </c>
      <c r="D14" s="243"/>
      <c r="E14" s="244"/>
      <c r="F14" s="153"/>
      <c r="G14" s="250" t="s">
        <v>1848</v>
      </c>
      <c r="H14" s="498"/>
      <c r="I14" s="153"/>
      <c r="J14" s="164"/>
    </row>
    <row r="15" spans="1:10" ht="27" customHeight="1">
      <c r="A15" s="164"/>
      <c r="B15" s="248"/>
      <c r="C15" s="147" t="s">
        <v>1433</v>
      </c>
      <c r="D15" s="243"/>
      <c r="E15" s="244"/>
      <c r="F15" s="153"/>
      <c r="G15" s="93"/>
      <c r="H15" s="93"/>
      <c r="I15" s="153"/>
      <c r="J15" s="164"/>
    </row>
    <row r="16" spans="1:10" ht="27" customHeight="1">
      <c r="A16" s="164"/>
      <c r="B16" s="248"/>
      <c r="C16" s="146" t="s">
        <v>1426</v>
      </c>
      <c r="D16" s="243"/>
      <c r="E16" s="244"/>
      <c r="F16" s="153"/>
      <c r="G16" s="93" t="s">
        <v>1268</v>
      </c>
      <c r="H16" s="93"/>
      <c r="I16" s="153"/>
      <c r="J16" s="164"/>
    </row>
    <row r="17" spans="1:10" ht="31.5" customHeight="1">
      <c r="A17" s="164"/>
      <c r="B17" s="156" t="s">
        <v>1849</v>
      </c>
      <c r="C17" s="251"/>
      <c r="D17" s="243"/>
      <c r="E17" s="244"/>
      <c r="F17" s="153"/>
      <c r="G17" s="699"/>
      <c r="H17" s="699"/>
      <c r="I17" s="153"/>
      <c r="J17" s="164"/>
    </row>
    <row r="18" spans="1:10" ht="58.5" customHeight="1">
      <c r="A18" s="164"/>
      <c r="B18" s="156" t="s">
        <v>1850</v>
      </c>
      <c r="C18" s="252"/>
      <c r="D18" s="243"/>
      <c r="E18" s="244"/>
      <c r="F18" s="153"/>
      <c r="G18" s="699"/>
      <c r="H18" s="699"/>
      <c r="I18" s="153"/>
      <c r="J18" s="164"/>
    </row>
    <row r="19" spans="1:10" ht="35.25" customHeight="1">
      <c r="A19" s="164"/>
      <c r="B19" s="710" t="s">
        <v>1851</v>
      </c>
      <c r="C19" s="710"/>
      <c r="D19" s="243"/>
      <c r="E19" s="244"/>
      <c r="F19" s="153"/>
      <c r="G19" s="699"/>
      <c r="H19" s="699"/>
      <c r="I19" s="153"/>
      <c r="J19" s="164"/>
    </row>
    <row r="20" spans="1:10" ht="24.75" customHeight="1">
      <c r="A20" s="164"/>
      <c r="B20" s="248"/>
      <c r="C20" s="147" t="s">
        <v>1258</v>
      </c>
      <c r="D20" s="243"/>
      <c r="E20" s="244"/>
      <c r="F20" s="153"/>
      <c r="G20" s="699"/>
      <c r="H20" s="699"/>
      <c r="I20" s="153"/>
      <c r="J20" s="164"/>
    </row>
    <row r="21" spans="1:10" ht="28.5" customHeight="1">
      <c r="A21" s="164"/>
      <c r="B21" s="248"/>
      <c r="C21" s="146" t="s">
        <v>1259</v>
      </c>
      <c r="D21" s="243"/>
      <c r="E21" s="244"/>
      <c r="F21" s="153"/>
      <c r="G21" s="699"/>
      <c r="H21" s="699"/>
      <c r="I21" s="153"/>
      <c r="J21" s="164"/>
    </row>
    <row r="22" spans="1:10" ht="27" customHeight="1">
      <c r="A22" s="164"/>
      <c r="B22" s="248"/>
      <c r="C22" s="146" t="s">
        <v>1260</v>
      </c>
      <c r="D22" s="243"/>
      <c r="E22" s="244"/>
      <c r="F22" s="153"/>
      <c r="G22" s="699"/>
      <c r="H22" s="699"/>
      <c r="I22" s="153"/>
      <c r="J22" s="164"/>
    </row>
    <row r="23" spans="1:10" ht="34.5" customHeight="1">
      <c r="A23" s="164"/>
      <c r="B23" s="248"/>
      <c r="C23" s="146" t="s">
        <v>1261</v>
      </c>
      <c r="D23" s="243"/>
      <c r="E23" s="244"/>
      <c r="F23" s="153"/>
      <c r="G23" s="699"/>
      <c r="H23" s="699"/>
      <c r="I23" s="153"/>
      <c r="J23" s="164"/>
    </row>
    <row r="24" spans="1:10" ht="35.25" customHeight="1">
      <c r="A24" s="164"/>
      <c r="B24" s="248"/>
      <c r="C24" s="94" t="s">
        <v>1852</v>
      </c>
      <c r="D24" s="243"/>
      <c r="E24" s="244"/>
      <c r="F24" s="153"/>
      <c r="G24" s="699"/>
      <c r="H24" s="699"/>
      <c r="I24" s="153"/>
      <c r="J24" s="164"/>
    </row>
    <row r="25" spans="1:10" ht="16.5" customHeight="1">
      <c r="A25" s="164"/>
      <c r="B25" s="153"/>
      <c r="C25" s="153"/>
      <c r="D25" s="243"/>
      <c r="E25" s="244"/>
      <c r="F25" s="153"/>
      <c r="G25" s="93"/>
      <c r="H25" s="153"/>
      <c r="I25" s="153"/>
      <c r="J25" s="164"/>
    </row>
    <row r="26" spans="1:10" ht="122.45" customHeight="1">
      <c r="A26" s="164"/>
      <c r="B26" s="155" t="s">
        <v>1853</v>
      </c>
      <c r="C26" s="439"/>
      <c r="D26" s="243"/>
      <c r="E26" s="244"/>
      <c r="F26" s="153"/>
      <c r="G26" s="700"/>
      <c r="H26" s="700"/>
      <c r="I26" s="153"/>
      <c r="J26" s="164"/>
    </row>
    <row r="27" spans="1:10" ht="19.5" customHeight="1">
      <c r="A27" s="164"/>
      <c r="B27" s="155"/>
      <c r="C27" s="444"/>
      <c r="D27" s="243"/>
      <c r="E27" s="244"/>
      <c r="F27" s="153"/>
      <c r="G27" s="444"/>
      <c r="H27" s="444"/>
      <c r="I27" s="153"/>
      <c r="J27" s="164"/>
    </row>
    <row r="28" spans="1:10" ht="20.100000000000001" customHeight="1" thickBot="1">
      <c r="A28" s="164"/>
      <c r="B28" s="556" t="s">
        <v>1262</v>
      </c>
      <c r="C28" s="556"/>
      <c r="D28" s="243"/>
      <c r="E28" s="244"/>
      <c r="F28" s="153"/>
      <c r="G28" s="588" t="s">
        <v>1839</v>
      </c>
      <c r="H28" s="588"/>
      <c r="I28" s="241"/>
      <c r="J28" s="164"/>
    </row>
    <row r="29" spans="1:10" ht="11.1" customHeight="1" thickTop="1">
      <c r="A29" s="164"/>
      <c r="B29" s="241"/>
      <c r="C29" s="241"/>
      <c r="D29" s="243"/>
      <c r="E29" s="244"/>
      <c r="F29" s="153"/>
      <c r="G29" s="241"/>
      <c r="H29" s="241"/>
      <c r="I29" s="241"/>
      <c r="J29" s="164"/>
    </row>
    <row r="30" spans="1:10" ht="26.45" customHeight="1">
      <c r="A30" s="164"/>
      <c r="B30" s="561" t="s">
        <v>1854</v>
      </c>
      <c r="C30" s="561"/>
      <c r="D30" s="243"/>
      <c r="E30" s="244"/>
      <c r="F30" s="153"/>
      <c r="G30" s="154" t="s">
        <v>1855</v>
      </c>
      <c r="H30" s="498"/>
      <c r="I30" s="153"/>
      <c r="J30" s="164"/>
    </row>
    <row r="31" spans="1:10" ht="6.6" customHeight="1">
      <c r="A31" s="164"/>
      <c r="B31" s="155"/>
      <c r="C31" s="253"/>
      <c r="D31" s="243"/>
      <c r="E31" s="244"/>
      <c r="F31" s="153"/>
      <c r="G31" s="702" t="s">
        <v>1856</v>
      </c>
      <c r="H31" s="704"/>
      <c r="I31" s="190"/>
      <c r="J31" s="164"/>
    </row>
    <row r="32" spans="1:10" ht="23.25" customHeight="1">
      <c r="A32" s="164"/>
      <c r="B32" s="153"/>
      <c r="C32" s="246"/>
      <c r="D32" s="243"/>
      <c r="E32" s="244"/>
      <c r="F32" s="153"/>
      <c r="G32" s="703"/>
      <c r="H32" s="705"/>
      <c r="I32" s="190"/>
      <c r="J32" s="164"/>
    </row>
    <row r="33" spans="1:10" ht="21.75" customHeight="1">
      <c r="A33" s="164"/>
      <c r="B33" s="153"/>
      <c r="C33" s="254"/>
      <c r="D33" s="243"/>
      <c r="E33" s="244"/>
      <c r="F33" s="153"/>
      <c r="G33" s="255" t="s">
        <v>1857</v>
      </c>
      <c r="H33" s="499"/>
      <c r="I33" s="153"/>
      <c r="J33" s="164"/>
    </row>
    <row r="34" spans="1:10" ht="23.25" customHeight="1">
      <c r="A34" s="164"/>
      <c r="B34" s="710" t="s">
        <v>1858</v>
      </c>
      <c r="C34" s="710"/>
      <c r="D34" s="243"/>
      <c r="E34" s="244"/>
      <c r="F34" s="153"/>
      <c r="G34" s="255" t="s">
        <v>1859</v>
      </c>
      <c r="H34" s="500"/>
      <c r="I34" s="153"/>
      <c r="J34" s="164"/>
    </row>
    <row r="35" spans="1:10" ht="24" customHeight="1">
      <c r="A35" s="164"/>
      <c r="B35" s="575"/>
      <c r="C35" s="575"/>
      <c r="D35" s="243"/>
      <c r="E35" s="244"/>
      <c r="F35" s="153"/>
      <c r="G35" s="256" t="s">
        <v>1860</v>
      </c>
      <c r="H35" s="499"/>
      <c r="I35" s="153"/>
      <c r="J35" s="164"/>
    </row>
    <row r="36" spans="1:10" ht="29.25" customHeight="1">
      <c r="A36" s="164"/>
      <c r="B36" s="153"/>
      <c r="C36" s="153"/>
      <c r="D36" s="243"/>
      <c r="E36" s="244"/>
      <c r="F36" s="153"/>
      <c r="G36" s="153" t="s">
        <v>1861</v>
      </c>
      <c r="H36" s="247"/>
      <c r="I36" s="153"/>
      <c r="J36" s="164"/>
    </row>
    <row r="37" spans="1:10" ht="42" customHeight="1">
      <c r="A37" s="164"/>
      <c r="B37" s="586" t="s">
        <v>1862</v>
      </c>
      <c r="C37" s="586"/>
      <c r="D37" s="243"/>
      <c r="E37" s="244"/>
      <c r="F37" s="153"/>
      <c r="G37" s="257" t="s">
        <v>1577</v>
      </c>
      <c r="H37" s="498"/>
      <c r="I37" s="153"/>
      <c r="J37" s="164"/>
    </row>
    <row r="38" spans="1:10" ht="37.5" customHeight="1">
      <c r="A38" s="164"/>
      <c r="B38" s="258" t="s">
        <v>1263</v>
      </c>
      <c r="C38" s="153"/>
      <c r="D38" s="243"/>
      <c r="E38" s="244"/>
      <c r="F38" s="153"/>
      <c r="G38" s="259" t="s">
        <v>1863</v>
      </c>
      <c r="H38" s="498"/>
      <c r="I38" s="153"/>
      <c r="J38" s="164"/>
    </row>
    <row r="39" spans="1:10" ht="66.75" customHeight="1">
      <c r="A39" s="164"/>
      <c r="B39" s="575"/>
      <c r="C39" s="575"/>
      <c r="D39" s="243"/>
      <c r="E39" s="244"/>
      <c r="F39" s="153"/>
      <c r="G39" s="697" t="s">
        <v>1864</v>
      </c>
      <c r="H39" s="706"/>
      <c r="I39" s="153"/>
      <c r="J39" s="164"/>
    </row>
    <row r="40" spans="1:10" ht="11.25" customHeight="1">
      <c r="A40" s="164"/>
      <c r="B40" s="153"/>
      <c r="C40" s="153"/>
      <c r="D40" s="243"/>
      <c r="E40" s="244"/>
      <c r="F40" s="153"/>
      <c r="G40" s="698"/>
      <c r="H40" s="706"/>
      <c r="I40" s="153"/>
      <c r="J40" s="164"/>
    </row>
    <row r="41" spans="1:10" ht="18" customHeight="1">
      <c r="A41" s="164"/>
      <c r="B41" s="712" t="s">
        <v>1264</v>
      </c>
      <c r="C41" s="712"/>
      <c r="D41" s="243"/>
      <c r="E41" s="244"/>
      <c r="F41" s="153"/>
      <c r="G41" s="701"/>
      <c r="H41" s="701"/>
      <c r="I41" s="241"/>
      <c r="J41" s="164"/>
    </row>
    <row r="42" spans="1:10" ht="72" customHeight="1">
      <c r="A42" s="164"/>
      <c r="B42" s="575" t="s">
        <v>1453</v>
      </c>
      <c r="C42" s="575"/>
      <c r="D42" s="243"/>
      <c r="E42" s="244"/>
      <c r="F42" s="153"/>
      <c r="G42" s="153"/>
      <c r="H42" s="153"/>
      <c r="I42" s="153"/>
      <c r="J42" s="164"/>
    </row>
    <row r="43" spans="1:10" ht="30" customHeight="1">
      <c r="A43" s="164"/>
      <c r="B43" s="586"/>
      <c r="C43" s="586"/>
      <c r="D43" s="243"/>
      <c r="E43" s="244"/>
      <c r="F43" s="153"/>
      <c r="G43" s="240" t="s">
        <v>1410</v>
      </c>
      <c r="H43" s="153"/>
      <c r="I43" s="153"/>
      <c r="J43" s="164"/>
    </row>
    <row r="44" spans="1:10" ht="29.45" customHeight="1">
      <c r="A44" s="164"/>
      <c r="B44" s="561" t="s">
        <v>1865</v>
      </c>
      <c r="C44" s="561"/>
      <c r="D44" s="243"/>
      <c r="E44" s="244"/>
      <c r="F44" s="153"/>
      <c r="G44" s="699"/>
      <c r="H44" s="699"/>
      <c r="I44" s="153"/>
      <c r="J44" s="164"/>
    </row>
    <row r="45" spans="1:10" ht="15" customHeight="1">
      <c r="A45" s="164"/>
      <c r="B45" s="153"/>
      <c r="C45" s="153"/>
      <c r="D45" s="243"/>
      <c r="E45" s="244"/>
      <c r="F45" s="153"/>
      <c r="G45" s="699"/>
      <c r="H45" s="699"/>
      <c r="I45" s="153"/>
      <c r="J45" s="164"/>
    </row>
    <row r="46" spans="1:10" ht="18" customHeight="1">
      <c r="A46" s="164"/>
      <c r="B46" s="153"/>
      <c r="C46" s="443"/>
      <c r="D46" s="243"/>
      <c r="E46" s="244"/>
      <c r="F46" s="153"/>
      <c r="G46" s="699"/>
      <c r="H46" s="699"/>
      <c r="I46" s="153"/>
      <c r="J46" s="164"/>
    </row>
    <row r="47" spans="1:10" ht="31.5" customHeight="1">
      <c r="A47" s="164"/>
      <c r="B47" s="153"/>
      <c r="C47" s="153"/>
      <c r="D47" s="243"/>
      <c r="E47" s="244"/>
      <c r="F47" s="153"/>
      <c r="G47" s="699"/>
      <c r="H47" s="699"/>
      <c r="I47" s="153"/>
      <c r="J47" s="164"/>
    </row>
    <row r="48" spans="1:10" ht="29.1" customHeight="1">
      <c r="A48" s="164"/>
      <c r="B48" s="155" t="s">
        <v>1866</v>
      </c>
      <c r="C48" s="439"/>
      <c r="D48" s="243"/>
      <c r="E48" s="244"/>
      <c r="F48" s="153"/>
      <c r="G48" s="699"/>
      <c r="H48" s="699"/>
      <c r="I48" s="153"/>
      <c r="J48" s="164"/>
    </row>
    <row r="49" spans="1:10" ht="30" customHeight="1">
      <c r="A49" s="164"/>
      <c r="B49" s="153"/>
      <c r="C49" s="153"/>
      <c r="D49" s="243"/>
      <c r="E49" s="244"/>
      <c r="F49" s="153"/>
      <c r="G49" s="699"/>
      <c r="H49" s="699"/>
      <c r="I49" s="153"/>
      <c r="J49" s="164"/>
    </row>
    <row r="50" spans="1:10" ht="32.1" customHeight="1">
      <c r="A50" s="164"/>
      <c r="B50" s="561" t="s">
        <v>1867</v>
      </c>
      <c r="C50" s="561"/>
      <c r="D50" s="243"/>
      <c r="E50" s="244"/>
      <c r="F50" s="153"/>
      <c r="G50" s="699"/>
      <c r="H50" s="699"/>
      <c r="I50" s="153"/>
      <c r="J50" s="164"/>
    </row>
    <row r="51" spans="1:10" ht="12.95" customHeight="1">
      <c r="A51" s="164"/>
      <c r="B51" s="153"/>
      <c r="C51" s="153"/>
      <c r="D51" s="243"/>
      <c r="E51" s="244"/>
      <c r="F51" s="153"/>
      <c r="G51" s="699"/>
      <c r="H51" s="699"/>
      <c r="I51" s="153"/>
      <c r="J51" s="164"/>
    </row>
    <row r="52" spans="1:10" ht="27" customHeight="1">
      <c r="A52" s="164"/>
      <c r="B52" s="153"/>
      <c r="C52" s="443"/>
      <c r="D52" s="243"/>
      <c r="E52" s="244"/>
      <c r="F52" s="153"/>
      <c r="G52" s="699"/>
      <c r="H52" s="699"/>
      <c r="I52" s="153"/>
      <c r="J52" s="164"/>
    </row>
    <row r="53" spans="1:10">
      <c r="A53" s="164"/>
      <c r="B53" s="153"/>
      <c r="C53" s="153"/>
      <c r="D53" s="243"/>
      <c r="E53" s="244"/>
      <c r="F53" s="153"/>
      <c r="G53" s="153"/>
      <c r="H53" s="260"/>
      <c r="I53" s="153"/>
      <c r="J53" s="164"/>
    </row>
    <row r="54" spans="1:10" ht="44.45" customHeight="1">
      <c r="A54" s="164"/>
      <c r="B54" s="156" t="s">
        <v>1868</v>
      </c>
      <c r="C54" s="442"/>
      <c r="D54" s="243"/>
      <c r="E54" s="244"/>
      <c r="F54" s="153"/>
      <c r="G54" s="153"/>
      <c r="H54" s="260"/>
      <c r="I54" s="153"/>
      <c r="J54" s="164"/>
    </row>
    <row r="55" spans="1:10" ht="43.5" customHeight="1">
      <c r="A55" s="164"/>
      <c r="B55" s="156" t="s">
        <v>1869</v>
      </c>
      <c r="C55" s="440"/>
      <c r="D55" s="243"/>
      <c r="E55" s="244"/>
      <c r="F55" s="153"/>
      <c r="G55" s="153"/>
      <c r="H55" s="153"/>
      <c r="I55" s="153"/>
      <c r="J55" s="164"/>
    </row>
    <row r="56" spans="1:10" ht="14.45" customHeight="1">
      <c r="A56" s="164"/>
      <c r="B56" s="153"/>
      <c r="C56" s="153"/>
      <c r="D56" s="243"/>
      <c r="E56" s="244"/>
      <c r="F56" s="153"/>
      <c r="G56" s="153"/>
      <c r="H56" s="153"/>
      <c r="I56" s="153"/>
      <c r="J56" s="164"/>
    </row>
    <row r="57" spans="1:10" ht="16.5" customHeight="1" thickBot="1">
      <c r="A57" s="164"/>
      <c r="B57" s="556" t="s">
        <v>1265</v>
      </c>
      <c r="C57" s="556"/>
      <c r="D57" s="243"/>
      <c r="E57" s="244"/>
      <c r="F57" s="153"/>
      <c r="G57" s="153"/>
      <c r="H57" s="153"/>
      <c r="I57" s="153"/>
      <c r="J57" s="164"/>
    </row>
    <row r="58" spans="1:10" ht="13.5" customHeight="1" thickTop="1">
      <c r="A58" s="164"/>
      <c r="B58" s="153"/>
      <c r="C58" s="153"/>
      <c r="D58" s="243"/>
      <c r="E58" s="244"/>
      <c r="F58" s="153"/>
      <c r="G58" s="153"/>
      <c r="H58" s="153"/>
      <c r="I58" s="153"/>
      <c r="J58" s="164"/>
    </row>
    <row r="59" spans="1:10" ht="12" customHeight="1">
      <c r="A59" s="164"/>
      <c r="B59" s="575"/>
      <c r="C59" s="575"/>
      <c r="D59" s="243"/>
      <c r="E59" s="244"/>
      <c r="F59" s="153"/>
      <c r="G59" s="153"/>
      <c r="H59" s="153"/>
      <c r="I59" s="153"/>
      <c r="J59" s="164"/>
    </row>
    <row r="60" spans="1:10">
      <c r="A60" s="164"/>
      <c r="B60" s="575"/>
      <c r="C60" s="575"/>
      <c r="D60" s="243"/>
      <c r="E60" s="244"/>
      <c r="F60" s="153"/>
      <c r="G60" s="153"/>
      <c r="H60" s="153"/>
      <c r="I60" s="153"/>
      <c r="J60" s="164"/>
    </row>
    <row r="61" spans="1:10">
      <c r="A61" s="164"/>
      <c r="B61" s="575"/>
      <c r="C61" s="575"/>
      <c r="D61" s="243"/>
      <c r="E61" s="244"/>
      <c r="F61" s="153"/>
      <c r="G61" s="153"/>
      <c r="H61" s="153"/>
      <c r="I61" s="153"/>
      <c r="J61" s="164"/>
    </row>
    <row r="62" spans="1:10">
      <c r="A62" s="164"/>
      <c r="B62" s="575"/>
      <c r="C62" s="575"/>
      <c r="D62" s="243"/>
      <c r="E62" s="244"/>
      <c r="F62" s="153"/>
      <c r="G62" s="153"/>
      <c r="H62" s="153"/>
      <c r="I62" s="153"/>
      <c r="J62" s="164"/>
    </row>
    <row r="63" spans="1:10">
      <c r="A63" s="164"/>
      <c r="B63" s="575"/>
      <c r="C63" s="575"/>
      <c r="D63" s="243"/>
      <c r="E63" s="244"/>
      <c r="F63" s="153"/>
      <c r="G63" s="153"/>
      <c r="H63" s="153"/>
      <c r="I63" s="153"/>
      <c r="J63" s="164"/>
    </row>
    <row r="64" spans="1:10">
      <c r="A64" s="164"/>
      <c r="B64" s="575"/>
      <c r="C64" s="575"/>
      <c r="D64" s="243"/>
      <c r="E64" s="244"/>
      <c r="F64" s="153"/>
      <c r="G64" s="153"/>
      <c r="H64" s="153"/>
      <c r="I64" s="153"/>
      <c r="J64" s="164"/>
    </row>
    <row r="65" spans="1:10">
      <c r="A65" s="164"/>
      <c r="B65" s="153"/>
      <c r="C65" s="153"/>
      <c r="D65" s="243"/>
      <c r="E65" s="244"/>
      <c r="F65" s="153"/>
      <c r="G65" s="153"/>
      <c r="H65" s="153"/>
      <c r="I65" s="153"/>
      <c r="J65" s="164"/>
    </row>
    <row r="66" spans="1:10">
      <c r="A66" s="164"/>
      <c r="B66" s="153"/>
      <c r="C66" s="153"/>
      <c r="D66" s="243"/>
      <c r="E66" s="244"/>
      <c r="F66" s="153"/>
      <c r="G66" s="153"/>
      <c r="H66" s="153"/>
      <c r="I66" s="153"/>
      <c r="J66" s="164"/>
    </row>
  </sheetData>
  <sheetProtection algorithmName="SHA-512" hashValue="ZMir62Wmj7lhbpDu3MKVu5o+cztbJKbimNIEfbnZImTS+Xe3p/fTmL6N603FRZxaZtE3Og4mtESHLhx8Dts1Jw==" saltValue="QEecpbA9LO7xmU+PkQVPKQ==" spinCount="100000" sheet="1" objects="1" scenarios="1" formatRows="0" selectLockedCells="1"/>
  <mergeCells count="31">
    <mergeCell ref="B59:C64"/>
    <mergeCell ref="B41:C41"/>
    <mergeCell ref="B42:C42"/>
    <mergeCell ref="B50:C50"/>
    <mergeCell ref="B10:C10"/>
    <mergeCell ref="B57:C57"/>
    <mergeCell ref="B39:C39"/>
    <mergeCell ref="B44:C44"/>
    <mergeCell ref="B43:C43"/>
    <mergeCell ref="C8:C9"/>
    <mergeCell ref="B19:C19"/>
    <mergeCell ref="B34:C34"/>
    <mergeCell ref="G6:H8"/>
    <mergeCell ref="B37:C37"/>
    <mergeCell ref="G17:H24"/>
    <mergeCell ref="B30:C30"/>
    <mergeCell ref="B35:C35"/>
    <mergeCell ref="B1:C1"/>
    <mergeCell ref="G1:H1"/>
    <mergeCell ref="B2:C2"/>
    <mergeCell ref="G2:H2"/>
    <mergeCell ref="B4:C4"/>
    <mergeCell ref="G39:G40"/>
    <mergeCell ref="G44:H52"/>
    <mergeCell ref="G26:H26"/>
    <mergeCell ref="B28:C28"/>
    <mergeCell ref="G28:H28"/>
    <mergeCell ref="G41:H41"/>
    <mergeCell ref="G31:G32"/>
    <mergeCell ref="H31:H32"/>
    <mergeCell ref="H39:H40"/>
  </mergeCells>
  <dataValidations count="5">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la 1re catégorie" sqref="C32" xr:uid="{3329C470-EFB6-406A-A90E-BCD5A501545E}">
      <formula1>Innovation</formula1>
    </dataValidation>
    <dataValidation type="list" allowBlank="1" showInputMessage="1" showErrorMessage="1" prompt="Choisir la 2e catégorie" sqref="C33" xr:uid="{8D45AEB4-19DA-46E9-825A-B93B3242242B}">
      <formula1>Innovation</formula1>
    </dataValidation>
    <dataValidation type="list" allowBlank="1" showInputMessage="1" showErrorMessage="1" prompt="Choisir" sqref="I51 C51:C52 H4:I4 I49 H33:I35 H30:I31 I43 I47 H9:H14 H37:H39 I19 C46 I45" xr:uid="{733D85EC-C2F8-4C45-B5C7-CAD825334AC7}">
      <formula1>OuiNon</formula1>
    </dataValidation>
  </dataValidations>
  <printOptions horizontalCentered="1"/>
  <pageMargins left="0.7" right="0.7" top="0.75" bottom="0.75" header="0.3" footer="0.3"/>
  <pageSetup paperSize="5" scale="9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4" r:id="rId4" name="Check Box 16">
              <controlPr locked="0" defaultSize="0" autoFill="0" autoLine="0" autoPict="0" altText="">
                <anchor moveWithCells="1">
                  <from>
                    <xdr:col>1</xdr:col>
                    <xdr:colOff>847725</xdr:colOff>
                    <xdr:row>20</xdr:row>
                    <xdr:rowOff>38100</xdr:rowOff>
                  </from>
                  <to>
                    <xdr:col>1</xdr:col>
                    <xdr:colOff>1038225</xdr:colOff>
                    <xdr:row>20</xdr:row>
                    <xdr:rowOff>295275</xdr:rowOff>
                  </to>
                </anchor>
              </controlPr>
            </control>
          </mc:Choice>
        </mc:AlternateContent>
        <mc:AlternateContent xmlns:mc="http://schemas.openxmlformats.org/markup-compatibility/2006">
          <mc:Choice Requires="x14">
            <control shapeId="37905" r:id="rId5" name="Check Box 17">
              <controlPr locked="0" defaultSize="0" autoFill="0" autoLine="0" autoPict="0" altText="">
                <anchor moveWithCells="1">
                  <from>
                    <xdr:col>1</xdr:col>
                    <xdr:colOff>847725</xdr:colOff>
                    <xdr:row>19</xdr:row>
                    <xdr:rowOff>47625</xdr:rowOff>
                  </from>
                  <to>
                    <xdr:col>1</xdr:col>
                    <xdr:colOff>1038225</xdr:colOff>
                    <xdr:row>20</xdr:row>
                    <xdr:rowOff>0</xdr:rowOff>
                  </to>
                </anchor>
              </controlPr>
            </control>
          </mc:Choice>
        </mc:AlternateContent>
        <mc:AlternateContent xmlns:mc="http://schemas.openxmlformats.org/markup-compatibility/2006">
          <mc:Choice Requires="x14">
            <control shapeId="37906" r:id="rId6" name="Check Box 18">
              <controlPr locked="0" defaultSize="0" autoFill="0" autoLine="0" autoPict="0" altText="">
                <anchor moveWithCells="1">
                  <from>
                    <xdr:col>1</xdr:col>
                    <xdr:colOff>847725</xdr:colOff>
                    <xdr:row>21</xdr:row>
                    <xdr:rowOff>66675</xdr:rowOff>
                  </from>
                  <to>
                    <xdr:col>1</xdr:col>
                    <xdr:colOff>1038225</xdr:colOff>
                    <xdr:row>21</xdr:row>
                    <xdr:rowOff>333375</xdr:rowOff>
                  </to>
                </anchor>
              </controlPr>
            </control>
          </mc:Choice>
        </mc:AlternateContent>
        <mc:AlternateContent xmlns:mc="http://schemas.openxmlformats.org/markup-compatibility/2006">
          <mc:Choice Requires="x14">
            <control shapeId="37907" r:id="rId7" name="Check Box 19">
              <controlPr locked="0" defaultSize="0" autoFill="0" autoLine="0" autoPict="0" altText="">
                <anchor moveWithCells="1">
                  <from>
                    <xdr:col>1</xdr:col>
                    <xdr:colOff>847725</xdr:colOff>
                    <xdr:row>22</xdr:row>
                    <xdr:rowOff>85725</xdr:rowOff>
                  </from>
                  <to>
                    <xdr:col>1</xdr:col>
                    <xdr:colOff>1038225</xdr:colOff>
                    <xdr:row>22</xdr:row>
                    <xdr:rowOff>342900</xdr:rowOff>
                  </to>
                </anchor>
              </controlPr>
            </control>
          </mc:Choice>
        </mc:AlternateContent>
        <mc:AlternateContent xmlns:mc="http://schemas.openxmlformats.org/markup-compatibility/2006">
          <mc:Choice Requires="x14">
            <control shapeId="37908" r:id="rId8" name="Check Box 20">
              <controlPr locked="0" defaultSize="0" autoFill="0" autoLine="0" autoPict="0" altText="">
                <anchor moveWithCells="1">
                  <from>
                    <xdr:col>1</xdr:col>
                    <xdr:colOff>847725</xdr:colOff>
                    <xdr:row>23</xdr:row>
                    <xdr:rowOff>66675</xdr:rowOff>
                  </from>
                  <to>
                    <xdr:col>1</xdr:col>
                    <xdr:colOff>1038225</xdr:colOff>
                    <xdr:row>23</xdr:row>
                    <xdr:rowOff>314325</xdr:rowOff>
                  </to>
                </anchor>
              </controlPr>
            </control>
          </mc:Choice>
        </mc:AlternateContent>
        <mc:AlternateContent xmlns:mc="http://schemas.openxmlformats.org/markup-compatibility/2006">
          <mc:Choice Requires="x14">
            <control shapeId="37923" r:id="rId9" name="Check Box 35">
              <controlPr locked="0" defaultSize="0" autoFill="0" autoLine="0" autoPict="0" altText="">
                <anchor moveWithCells="1">
                  <from>
                    <xdr:col>1</xdr:col>
                    <xdr:colOff>866775</xdr:colOff>
                    <xdr:row>11</xdr:row>
                    <xdr:rowOff>76200</xdr:rowOff>
                  </from>
                  <to>
                    <xdr:col>1</xdr:col>
                    <xdr:colOff>1057275</xdr:colOff>
                    <xdr:row>11</xdr:row>
                    <xdr:rowOff>333375</xdr:rowOff>
                  </to>
                </anchor>
              </controlPr>
            </control>
          </mc:Choice>
        </mc:AlternateContent>
        <mc:AlternateContent xmlns:mc="http://schemas.openxmlformats.org/markup-compatibility/2006">
          <mc:Choice Requires="x14">
            <control shapeId="37924" r:id="rId10" name="Check Box 36">
              <controlPr locked="0" defaultSize="0" autoFill="0" autoLine="0" autoPict="0" altText="">
                <anchor moveWithCells="1">
                  <from>
                    <xdr:col>1</xdr:col>
                    <xdr:colOff>847725</xdr:colOff>
                    <xdr:row>10</xdr:row>
                    <xdr:rowOff>104775</xdr:rowOff>
                  </from>
                  <to>
                    <xdr:col>1</xdr:col>
                    <xdr:colOff>1038225</xdr:colOff>
                    <xdr:row>10</xdr:row>
                    <xdr:rowOff>371475</xdr:rowOff>
                  </to>
                </anchor>
              </controlPr>
            </control>
          </mc:Choice>
        </mc:AlternateContent>
        <mc:AlternateContent xmlns:mc="http://schemas.openxmlformats.org/markup-compatibility/2006">
          <mc:Choice Requires="x14">
            <control shapeId="37925" r:id="rId11" name="Check Box 37">
              <controlPr locked="0" defaultSize="0" autoFill="0" autoLine="0" autoPict="0" altText="">
                <anchor moveWithCells="1">
                  <from>
                    <xdr:col>1</xdr:col>
                    <xdr:colOff>866775</xdr:colOff>
                    <xdr:row>12</xdr:row>
                    <xdr:rowOff>76200</xdr:rowOff>
                  </from>
                  <to>
                    <xdr:col>1</xdr:col>
                    <xdr:colOff>1057275</xdr:colOff>
                    <xdr:row>12</xdr:row>
                    <xdr:rowOff>333375</xdr:rowOff>
                  </to>
                </anchor>
              </controlPr>
            </control>
          </mc:Choice>
        </mc:AlternateContent>
        <mc:AlternateContent xmlns:mc="http://schemas.openxmlformats.org/markup-compatibility/2006">
          <mc:Choice Requires="x14">
            <control shapeId="37926" r:id="rId12" name="Check Box 38">
              <controlPr locked="0" defaultSize="0" autoFill="0" autoLine="0" autoPict="0" altText="">
                <anchor moveWithCells="1">
                  <from>
                    <xdr:col>1</xdr:col>
                    <xdr:colOff>866775</xdr:colOff>
                    <xdr:row>13</xdr:row>
                    <xdr:rowOff>76200</xdr:rowOff>
                  </from>
                  <to>
                    <xdr:col>1</xdr:col>
                    <xdr:colOff>1057275</xdr:colOff>
                    <xdr:row>13</xdr:row>
                    <xdr:rowOff>333375</xdr:rowOff>
                  </to>
                </anchor>
              </controlPr>
            </control>
          </mc:Choice>
        </mc:AlternateContent>
        <mc:AlternateContent xmlns:mc="http://schemas.openxmlformats.org/markup-compatibility/2006">
          <mc:Choice Requires="x14">
            <control shapeId="37927" r:id="rId13" name="Check Box 39">
              <controlPr locked="0" defaultSize="0" autoFill="0" autoLine="0" autoPict="0" altText="">
                <anchor moveWithCells="1">
                  <from>
                    <xdr:col>1</xdr:col>
                    <xdr:colOff>866775</xdr:colOff>
                    <xdr:row>14</xdr:row>
                    <xdr:rowOff>76200</xdr:rowOff>
                  </from>
                  <to>
                    <xdr:col>1</xdr:col>
                    <xdr:colOff>1057275</xdr:colOff>
                    <xdr:row>14</xdr:row>
                    <xdr:rowOff>333375</xdr:rowOff>
                  </to>
                </anchor>
              </controlPr>
            </control>
          </mc:Choice>
        </mc:AlternateContent>
        <mc:AlternateContent xmlns:mc="http://schemas.openxmlformats.org/markup-compatibility/2006">
          <mc:Choice Requires="x14">
            <control shapeId="37929" r:id="rId14" name="Check Box 41">
              <controlPr locked="0" defaultSize="0" autoFill="0" autoLine="0" autoPict="0" altText="">
                <anchor moveWithCells="1">
                  <from>
                    <xdr:col>1</xdr:col>
                    <xdr:colOff>866775</xdr:colOff>
                    <xdr:row>15</xdr:row>
                    <xdr:rowOff>76200</xdr:rowOff>
                  </from>
                  <to>
                    <xdr:col>1</xdr:col>
                    <xdr:colOff>1057275</xdr:colOff>
                    <xdr:row>15</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EADA-FF97-4457-BACF-35BC8F8491AC}">
  <sheetPr codeName="Feuil13">
    <tabColor theme="4"/>
    <pageSetUpPr fitToPage="1"/>
  </sheetPr>
  <dimension ref="A1:Z70"/>
  <sheetViews>
    <sheetView showGridLines="0" zoomScaleNormal="100" workbookViewId="0">
      <selection activeCell="B6" sqref="B6"/>
    </sheetView>
  </sheetViews>
  <sheetFormatPr baseColWidth="10" defaultColWidth="11.42578125" defaultRowHeight="23.25" outlineLevelCol="1"/>
  <cols>
    <col min="1" max="1" width="1.140625" style="209" customWidth="1"/>
    <col min="2" max="2" width="13.42578125" style="209" customWidth="1"/>
    <col min="3" max="6" width="13.140625" style="209" customWidth="1"/>
    <col min="7" max="7" width="15.42578125" style="209" customWidth="1"/>
    <col min="8" max="8" width="16" style="209" customWidth="1"/>
    <col min="9" max="9" width="1.42578125" style="304" customWidth="1"/>
    <col min="10" max="10" width="1.140625" style="304" customWidth="1"/>
    <col min="11" max="11" width="1.42578125" style="304" hidden="1" customWidth="1" outlineLevel="1"/>
    <col min="12" max="12" width="11.42578125" style="209" hidden="1" customWidth="1" outlineLevel="1"/>
    <col min="13" max="13" width="57.85546875" style="209" hidden="1" customWidth="1" outlineLevel="1"/>
    <col min="14" max="14" width="31.140625" style="209" hidden="1" customWidth="1" outlineLevel="1"/>
    <col min="15" max="15" width="1.42578125" style="304" hidden="1" customWidth="1" outlineLevel="1"/>
    <col min="16" max="16" width="1.140625" style="304" hidden="1" customWidth="1" outlineLevel="1"/>
    <col min="17" max="17" width="2.42578125" style="209" hidden="1" customWidth="1" outlineLevel="1"/>
    <col min="18" max="18" width="11.42578125" style="209" collapsed="1"/>
    <col min="19" max="16384" width="11.42578125" style="209"/>
  </cols>
  <sheetData>
    <row r="1" spans="1:16" s="307" customFormat="1" ht="44.25" customHeight="1" thickBot="1">
      <c r="A1" s="306"/>
      <c r="B1" s="557" t="s">
        <v>2040</v>
      </c>
      <c r="C1" s="557"/>
      <c r="D1" s="557"/>
      <c r="E1" s="557"/>
      <c r="F1" s="557"/>
      <c r="G1" s="557"/>
      <c r="H1" s="557"/>
      <c r="I1" s="158"/>
      <c r="J1" s="159"/>
      <c r="K1" s="158"/>
      <c r="L1" s="748" t="s">
        <v>2041</v>
      </c>
      <c r="M1" s="748"/>
      <c r="N1" s="744"/>
      <c r="O1" s="744"/>
      <c r="P1" s="159"/>
    </row>
    <row r="2" spans="1:16" s="307" customFormat="1" ht="32.25" customHeight="1" thickTop="1" thickBot="1">
      <c r="A2" s="306"/>
      <c r="B2" s="554" t="s">
        <v>1871</v>
      </c>
      <c r="C2" s="554"/>
      <c r="D2" s="554"/>
      <c r="E2" s="554"/>
      <c r="F2" s="554"/>
      <c r="G2" s="554"/>
      <c r="H2" s="554"/>
      <c r="I2" s="158"/>
      <c r="J2" s="159"/>
      <c r="K2" s="158"/>
      <c r="L2" s="588" t="s">
        <v>1871</v>
      </c>
      <c r="M2" s="588"/>
      <c r="N2" s="588"/>
      <c r="O2" s="588"/>
      <c r="P2" s="159"/>
    </row>
    <row r="3" spans="1:16" ht="53.25" customHeight="1" thickTop="1">
      <c r="A3" s="201"/>
      <c r="B3" s="745" t="s">
        <v>1872</v>
      </c>
      <c r="C3" s="745"/>
      <c r="D3" s="745"/>
      <c r="E3" s="745"/>
      <c r="F3" s="745"/>
      <c r="G3" s="745"/>
      <c r="H3" s="745"/>
      <c r="I3" s="230"/>
      <c r="J3" s="263"/>
      <c r="K3" s="230"/>
      <c r="L3" s="746" t="s">
        <v>1873</v>
      </c>
      <c r="M3" s="746"/>
      <c r="N3" s="413"/>
      <c r="O3" s="230"/>
      <c r="P3" s="263"/>
    </row>
    <row r="4" spans="1:16" ht="14.25" customHeight="1">
      <c r="A4" s="201"/>
      <c r="B4" s="264"/>
      <c r="C4" s="742" t="s">
        <v>1278</v>
      </c>
      <c r="D4" s="742"/>
      <c r="E4" s="742" t="s">
        <v>1460</v>
      </c>
      <c r="F4" s="742"/>
      <c r="G4" s="742" t="s">
        <v>1279</v>
      </c>
      <c r="H4" s="207"/>
      <c r="I4" s="230"/>
      <c r="J4" s="263"/>
      <c r="K4" s="230"/>
      <c r="L4" s="703"/>
      <c r="M4" s="703"/>
      <c r="N4" s="265"/>
      <c r="O4" s="230"/>
      <c r="P4" s="263"/>
    </row>
    <row r="5" spans="1:16" ht="91.5" customHeight="1">
      <c r="A5" s="201"/>
      <c r="B5" s="266" t="s">
        <v>1280</v>
      </c>
      <c r="C5" s="266" t="s">
        <v>1874</v>
      </c>
      <c r="D5" s="266" t="s">
        <v>1875</v>
      </c>
      <c r="E5" s="266" t="s">
        <v>1874</v>
      </c>
      <c r="F5" s="266" t="s">
        <v>1875</v>
      </c>
      <c r="G5" s="742"/>
      <c r="H5" s="207"/>
      <c r="I5" s="230"/>
      <c r="J5" s="263"/>
      <c r="K5" s="230"/>
      <c r="L5" s="741" t="s">
        <v>1876</v>
      </c>
      <c r="M5" s="741"/>
      <c r="N5" s="413"/>
      <c r="O5" s="230"/>
      <c r="P5" s="263"/>
    </row>
    <row r="6" spans="1:16" ht="30.75" customHeight="1">
      <c r="A6" s="201"/>
      <c r="B6" s="267"/>
      <c r="C6" s="268"/>
      <c r="D6" s="268"/>
      <c r="E6" s="268"/>
      <c r="F6" s="268"/>
      <c r="G6" s="269">
        <f>C6+D6+E6+F6</f>
        <v>0</v>
      </c>
      <c r="H6" s="207"/>
      <c r="I6" s="230"/>
      <c r="J6" s="263"/>
      <c r="K6" s="230"/>
      <c r="L6" s="703"/>
      <c r="M6" s="703"/>
      <c r="N6" s="265"/>
      <c r="O6" s="230"/>
      <c r="P6" s="263"/>
    </row>
    <row r="7" spans="1:16" ht="31.5" customHeight="1">
      <c r="A7" s="201"/>
      <c r="B7" s="270"/>
      <c r="C7" s="268"/>
      <c r="D7" s="268"/>
      <c r="E7" s="268"/>
      <c r="F7" s="268"/>
      <c r="G7" s="269">
        <f>C7+D7+E7+F7</f>
        <v>0</v>
      </c>
      <c r="H7" s="207"/>
      <c r="I7" s="230"/>
      <c r="J7" s="263"/>
      <c r="K7" s="230"/>
      <c r="L7" s="741" t="s">
        <v>1877</v>
      </c>
      <c r="M7" s="741"/>
      <c r="N7" s="413"/>
      <c r="O7" s="230"/>
      <c r="P7" s="263"/>
    </row>
    <row r="8" spans="1:16" ht="69.95" customHeight="1">
      <c r="A8" s="201"/>
      <c r="B8" s="712" t="s">
        <v>1878</v>
      </c>
      <c r="C8" s="712"/>
      <c r="D8" s="712"/>
      <c r="E8" s="712"/>
      <c r="F8" s="712"/>
      <c r="G8" s="712"/>
      <c r="H8" s="207"/>
      <c r="I8" s="230"/>
      <c r="J8" s="263"/>
      <c r="K8" s="230"/>
      <c r="L8" s="703" t="s">
        <v>1410</v>
      </c>
      <c r="M8" s="703"/>
      <c r="N8" s="207"/>
      <c r="O8" s="230"/>
      <c r="P8" s="263"/>
    </row>
    <row r="9" spans="1:16" ht="16.5" customHeight="1">
      <c r="A9" s="201"/>
      <c r="B9" s="157"/>
      <c r="C9" s="742" t="s">
        <v>1278</v>
      </c>
      <c r="D9" s="742"/>
      <c r="E9" s="742" t="s">
        <v>1460</v>
      </c>
      <c r="F9" s="742"/>
      <c r="G9" s="742" t="s">
        <v>1279</v>
      </c>
      <c r="H9" s="207"/>
      <c r="I9" s="230"/>
      <c r="J9" s="263"/>
      <c r="K9" s="230"/>
      <c r="L9" s="743" t="s">
        <v>2037</v>
      </c>
      <c r="M9" s="743"/>
      <c r="N9" s="743"/>
      <c r="O9" s="230"/>
      <c r="P9" s="263"/>
    </row>
    <row r="10" spans="1:16" ht="91.5" customHeight="1">
      <c r="A10" s="201"/>
      <c r="B10" s="266" t="s">
        <v>1280</v>
      </c>
      <c r="C10" s="266" t="s">
        <v>1874</v>
      </c>
      <c r="D10" s="266" t="s">
        <v>1875</v>
      </c>
      <c r="E10" s="266" t="s">
        <v>1874</v>
      </c>
      <c r="F10" s="266" t="s">
        <v>1875</v>
      </c>
      <c r="G10" s="742"/>
      <c r="H10" s="207"/>
      <c r="I10" s="230"/>
      <c r="J10" s="263"/>
      <c r="K10" s="230"/>
      <c r="L10" s="743"/>
      <c r="M10" s="743"/>
      <c r="N10" s="743"/>
      <c r="O10" s="230"/>
      <c r="P10" s="263"/>
    </row>
    <row r="11" spans="1:16" ht="33.75" customHeight="1">
      <c r="A11" s="201"/>
      <c r="B11" s="270"/>
      <c r="C11" s="268"/>
      <c r="D11" s="268"/>
      <c r="E11" s="268"/>
      <c r="F11" s="268"/>
      <c r="G11" s="269">
        <f>C11+D11+E11+F11</f>
        <v>0</v>
      </c>
      <c r="H11" s="207"/>
      <c r="I11" s="230"/>
      <c r="J11" s="263"/>
      <c r="K11" s="230"/>
      <c r="L11" s="207"/>
      <c r="M11" s="207"/>
      <c r="N11" s="207"/>
      <c r="O11" s="230"/>
      <c r="P11" s="263"/>
    </row>
    <row r="12" spans="1:16" ht="34.5" customHeight="1">
      <c r="A12" s="201"/>
      <c r="B12" s="270"/>
      <c r="C12" s="268"/>
      <c r="D12" s="268"/>
      <c r="E12" s="268"/>
      <c r="F12" s="268"/>
      <c r="G12" s="269">
        <f>C12+D12+E12+F12</f>
        <v>0</v>
      </c>
      <c r="H12" s="207"/>
      <c r="I12" s="230"/>
      <c r="J12" s="263"/>
      <c r="K12" s="230"/>
      <c r="L12" s="722"/>
      <c r="M12" s="722"/>
      <c r="N12" s="207"/>
      <c r="O12" s="230"/>
      <c r="P12" s="263"/>
    </row>
    <row r="13" spans="1:16" ht="21" customHeight="1">
      <c r="A13" s="201"/>
      <c r="B13" s="271"/>
      <c r="C13" s="272"/>
      <c r="D13" s="272"/>
      <c r="E13" s="272"/>
      <c r="F13" s="272"/>
      <c r="G13" s="273"/>
      <c r="H13" s="207"/>
      <c r="I13" s="230"/>
      <c r="J13" s="263"/>
      <c r="K13" s="230"/>
      <c r="L13" s="704"/>
      <c r="M13" s="704"/>
      <c r="N13" s="207"/>
      <c r="O13" s="230"/>
      <c r="P13" s="263"/>
    </row>
    <row r="14" spans="1:16" ht="75" customHeight="1">
      <c r="A14" s="201"/>
      <c r="B14" s="561" t="s">
        <v>1879</v>
      </c>
      <c r="C14" s="561"/>
      <c r="D14" s="561"/>
      <c r="E14" s="561"/>
      <c r="F14" s="561"/>
      <c r="G14" s="561"/>
      <c r="H14" s="561"/>
      <c r="I14" s="230"/>
      <c r="J14" s="263"/>
      <c r="K14" s="230"/>
      <c r="L14" s="704"/>
      <c r="M14" s="704"/>
      <c r="N14" s="274"/>
      <c r="O14" s="230"/>
      <c r="P14" s="263"/>
    </row>
    <row r="15" spans="1:16" ht="15" customHeight="1">
      <c r="A15" s="201"/>
      <c r="B15" s="155"/>
      <c r="C15" s="155"/>
      <c r="D15" s="155"/>
      <c r="E15" s="155"/>
      <c r="F15" s="155"/>
      <c r="G15" s="155"/>
      <c r="H15" s="155"/>
      <c r="I15" s="230"/>
      <c r="J15" s="263"/>
      <c r="K15" s="230"/>
      <c r="L15" s="190"/>
      <c r="M15" s="190"/>
      <c r="N15" s="274"/>
      <c r="O15" s="230"/>
      <c r="P15" s="263"/>
    </row>
    <row r="16" spans="1:16" ht="34.5" customHeight="1">
      <c r="A16" s="201"/>
      <c r="B16" s="275"/>
      <c r="C16" s="718" t="s">
        <v>1880</v>
      </c>
      <c r="D16" s="718"/>
      <c r="E16" s="718"/>
      <c r="F16" s="718"/>
      <c r="G16" s="718"/>
      <c r="H16" s="718"/>
      <c r="I16" s="230"/>
      <c r="J16" s="263"/>
      <c r="K16" s="230"/>
      <c r="L16" s="217"/>
      <c r="M16" s="217"/>
      <c r="N16" s="274"/>
      <c r="O16" s="230"/>
      <c r="P16" s="263"/>
    </row>
    <row r="17" spans="1:16" ht="34.5" customHeight="1">
      <c r="A17" s="201"/>
      <c r="B17" s="276"/>
      <c r="C17" s="715" t="s">
        <v>1881</v>
      </c>
      <c r="D17" s="715"/>
      <c r="E17" s="715"/>
      <c r="F17" s="715"/>
      <c r="G17" s="715"/>
      <c r="H17" s="715"/>
      <c r="I17" s="230"/>
      <c r="J17" s="263"/>
      <c r="K17" s="230"/>
      <c r="L17" s="217"/>
      <c r="M17" s="217"/>
      <c r="N17" s="274"/>
      <c r="O17" s="230"/>
      <c r="P17" s="263"/>
    </row>
    <row r="18" spans="1:16" ht="34.5" customHeight="1">
      <c r="A18" s="201"/>
      <c r="B18" s="276"/>
      <c r="C18" s="715" t="s">
        <v>1882</v>
      </c>
      <c r="D18" s="715"/>
      <c r="E18" s="715"/>
      <c r="F18" s="715"/>
      <c r="G18" s="715"/>
      <c r="H18" s="715"/>
      <c r="I18" s="230"/>
      <c r="J18" s="263"/>
      <c r="K18" s="230"/>
      <c r="L18" s="722"/>
      <c r="M18" s="722"/>
      <c r="N18" s="274"/>
      <c r="O18" s="230"/>
      <c r="P18" s="263"/>
    </row>
    <row r="19" spans="1:16" ht="34.5" customHeight="1">
      <c r="A19" s="201"/>
      <c r="B19" s="277"/>
      <c r="C19" s="715" t="s">
        <v>1883</v>
      </c>
      <c r="D19" s="715"/>
      <c r="E19" s="715"/>
      <c r="F19" s="715"/>
      <c r="G19" s="715"/>
      <c r="H19" s="715"/>
      <c r="I19" s="230"/>
      <c r="J19" s="263"/>
      <c r="K19" s="230"/>
      <c r="L19" s="93"/>
      <c r="M19" s="93"/>
      <c r="N19" s="278"/>
      <c r="O19" s="230"/>
      <c r="P19" s="263"/>
    </row>
    <row r="20" spans="1:16" ht="34.5" customHeight="1">
      <c r="A20" s="201"/>
      <c r="B20" s="277"/>
      <c r="C20" s="715" t="s">
        <v>1884</v>
      </c>
      <c r="D20" s="715"/>
      <c r="E20" s="715"/>
      <c r="F20" s="715"/>
      <c r="G20" s="715"/>
      <c r="H20" s="715"/>
      <c r="I20" s="230"/>
      <c r="J20" s="263"/>
      <c r="K20" s="230"/>
      <c r="L20" s="207"/>
      <c r="M20" s="207"/>
      <c r="N20" s="207"/>
      <c r="O20" s="230"/>
      <c r="P20" s="263"/>
    </row>
    <row r="21" spans="1:16" ht="34.5" customHeight="1">
      <c r="A21" s="201"/>
      <c r="B21" s="277"/>
      <c r="C21" s="715" t="s">
        <v>1885</v>
      </c>
      <c r="D21" s="715"/>
      <c r="E21" s="715"/>
      <c r="F21" s="715"/>
      <c r="G21" s="715"/>
      <c r="H21" s="715"/>
      <c r="I21" s="230"/>
      <c r="J21" s="263"/>
      <c r="K21" s="230"/>
      <c r="L21" s="207"/>
      <c r="M21" s="207"/>
      <c r="N21" s="207"/>
      <c r="O21" s="230"/>
      <c r="P21" s="263"/>
    </row>
    <row r="22" spans="1:16" ht="34.5" customHeight="1">
      <c r="A22" s="201"/>
      <c r="B22" s="277"/>
      <c r="C22" s="715" t="s">
        <v>2039</v>
      </c>
      <c r="D22" s="715"/>
      <c r="E22" s="715"/>
      <c r="F22" s="715"/>
      <c r="G22" s="715"/>
      <c r="H22" s="715"/>
      <c r="I22" s="230"/>
      <c r="J22" s="263"/>
      <c r="K22" s="230"/>
      <c r="L22" s="207"/>
      <c r="M22" s="207"/>
      <c r="N22" s="207"/>
      <c r="O22" s="230"/>
      <c r="P22" s="263"/>
    </row>
    <row r="23" spans="1:16" ht="60.6" customHeight="1">
      <c r="A23" s="201"/>
      <c r="B23" s="279"/>
      <c r="C23" s="280" t="s">
        <v>2072</v>
      </c>
      <c r="D23" s="724"/>
      <c r="E23" s="724"/>
      <c r="F23" s="724"/>
      <c r="G23" s="724"/>
      <c r="H23" s="724"/>
      <c r="I23" s="230"/>
      <c r="J23" s="263"/>
      <c r="K23" s="230"/>
      <c r="L23" s="207"/>
      <c r="M23" s="207"/>
      <c r="N23" s="207"/>
      <c r="O23" s="230"/>
      <c r="P23" s="263"/>
    </row>
    <row r="24" spans="1:16" s="307" customFormat="1" ht="50.45" customHeight="1" thickBot="1">
      <c r="A24" s="306"/>
      <c r="B24" s="556" t="s">
        <v>1887</v>
      </c>
      <c r="C24" s="556"/>
      <c r="D24" s="556"/>
      <c r="E24" s="556"/>
      <c r="F24" s="556"/>
      <c r="G24" s="556"/>
      <c r="H24" s="556"/>
      <c r="I24" s="158"/>
      <c r="J24" s="159"/>
      <c r="K24" s="158"/>
      <c r="L24" s="749" t="s">
        <v>1888</v>
      </c>
      <c r="M24" s="749"/>
      <c r="N24" s="749"/>
      <c r="O24" s="158"/>
      <c r="P24" s="159"/>
    </row>
    <row r="25" spans="1:16" ht="45.75" customHeight="1" thickTop="1">
      <c r="A25" s="201"/>
      <c r="B25" s="725" t="s">
        <v>1889</v>
      </c>
      <c r="C25" s="725"/>
      <c r="D25" s="725"/>
      <c r="E25" s="725"/>
      <c r="F25" s="725"/>
      <c r="G25" s="725"/>
      <c r="H25" s="725"/>
      <c r="I25" s="230"/>
      <c r="J25" s="263"/>
      <c r="K25" s="230"/>
      <c r="L25" s="747" t="s">
        <v>1890</v>
      </c>
      <c r="M25" s="747"/>
      <c r="N25" s="413"/>
      <c r="O25" s="230"/>
      <c r="P25" s="263"/>
    </row>
    <row r="26" spans="1:16" ht="28.5" customHeight="1">
      <c r="A26" s="201"/>
      <c r="B26" s="726" t="s">
        <v>1280</v>
      </c>
      <c r="C26" s="726"/>
      <c r="D26" s="726"/>
      <c r="E26" s="727"/>
      <c r="F26" s="728"/>
      <c r="G26" s="278"/>
      <c r="H26" s="93"/>
      <c r="I26" s="230"/>
      <c r="J26" s="263"/>
      <c r="K26" s="230"/>
      <c r="L26" s="734" t="s">
        <v>1891</v>
      </c>
      <c r="M26" s="734"/>
      <c r="N26" s="413"/>
      <c r="O26" s="230"/>
      <c r="P26" s="263"/>
    </row>
    <row r="27" spans="1:16" ht="30" customHeight="1">
      <c r="A27" s="201"/>
      <c r="B27" s="266" t="s">
        <v>1281</v>
      </c>
      <c r="C27" s="266" t="s">
        <v>1282</v>
      </c>
      <c r="D27" s="266" t="s">
        <v>124</v>
      </c>
      <c r="E27" s="266" t="s">
        <v>1354</v>
      </c>
      <c r="F27" s="266" t="s">
        <v>1283</v>
      </c>
      <c r="G27" s="266" t="s">
        <v>1436</v>
      </c>
      <c r="H27" s="281" t="s">
        <v>1279</v>
      </c>
      <c r="I27" s="230"/>
      <c r="J27" s="263"/>
      <c r="K27" s="230"/>
      <c r="L27" s="720" t="s">
        <v>1892</v>
      </c>
      <c r="M27" s="720"/>
      <c r="N27" s="413"/>
      <c r="O27" s="230"/>
      <c r="P27" s="263"/>
    </row>
    <row r="28" spans="1:16" ht="34.5" customHeight="1">
      <c r="A28" s="201"/>
      <c r="B28" s="282"/>
      <c r="C28" s="283"/>
      <c r="D28" s="282"/>
      <c r="E28" s="283"/>
      <c r="F28" s="283"/>
      <c r="G28" s="284"/>
      <c r="H28" s="269">
        <f>SUM(B28:G28)</f>
        <v>0</v>
      </c>
      <c r="I28" s="230"/>
      <c r="J28" s="263"/>
      <c r="K28" s="230"/>
      <c r="L28" s="720" t="s">
        <v>1893</v>
      </c>
      <c r="M28" s="720"/>
      <c r="N28" s="413"/>
      <c r="O28" s="230"/>
      <c r="P28" s="263"/>
    </row>
    <row r="29" spans="1:16" ht="30.75" customHeight="1">
      <c r="A29" s="201"/>
      <c r="B29" s="516"/>
      <c r="C29" s="516"/>
      <c r="D29" s="516"/>
      <c r="E29" s="516"/>
      <c r="F29" s="516"/>
      <c r="G29" s="285"/>
      <c r="H29" s="286"/>
      <c r="I29" s="230"/>
      <c r="J29" s="263"/>
      <c r="K29" s="230"/>
      <c r="L29" s="720" t="s">
        <v>1894</v>
      </c>
      <c r="M29" s="720"/>
      <c r="N29" s="413"/>
      <c r="O29" s="230"/>
      <c r="P29" s="263"/>
    </row>
    <row r="30" spans="1:16" ht="28.5" customHeight="1">
      <c r="A30" s="201"/>
      <c r="B30" s="726" t="s">
        <v>1280</v>
      </c>
      <c r="C30" s="726"/>
      <c r="D30" s="726"/>
      <c r="E30" s="731"/>
      <c r="F30" s="732"/>
      <c r="G30" s="278"/>
      <c r="H30" s="93"/>
      <c r="I30" s="230"/>
      <c r="J30" s="263"/>
      <c r="K30" s="230"/>
      <c r="L30" s="720" t="s">
        <v>1895</v>
      </c>
      <c r="M30" s="720"/>
      <c r="N30" s="413"/>
      <c r="O30" s="230"/>
      <c r="P30" s="263"/>
    </row>
    <row r="31" spans="1:16" ht="32.25" customHeight="1">
      <c r="A31" s="201"/>
      <c r="B31" s="266" t="s">
        <v>1281</v>
      </c>
      <c r="C31" s="266" t="s">
        <v>1282</v>
      </c>
      <c r="D31" s="266" t="s">
        <v>124</v>
      </c>
      <c r="E31" s="266" t="s">
        <v>1354</v>
      </c>
      <c r="F31" s="266" t="s">
        <v>1283</v>
      </c>
      <c r="G31" s="266" t="s">
        <v>1436</v>
      </c>
      <c r="H31" s="281" t="s">
        <v>1279</v>
      </c>
      <c r="I31" s="230"/>
      <c r="J31" s="263"/>
      <c r="K31" s="230"/>
      <c r="L31" s="703" t="s">
        <v>1579</v>
      </c>
      <c r="M31" s="703"/>
      <c r="N31" s="414"/>
      <c r="O31" s="230"/>
      <c r="P31" s="263"/>
    </row>
    <row r="32" spans="1:16" ht="31.5" customHeight="1">
      <c r="A32" s="201"/>
      <c r="B32" s="287"/>
      <c r="C32" s="288"/>
      <c r="D32" s="288"/>
      <c r="E32" s="288"/>
      <c r="F32" s="288"/>
      <c r="G32" s="289"/>
      <c r="H32" s="269">
        <f>SUM(B32:G32)</f>
        <v>0</v>
      </c>
      <c r="I32" s="230"/>
      <c r="J32" s="263"/>
      <c r="K32" s="230"/>
      <c r="L32" s="207"/>
      <c r="M32" s="290" t="s">
        <v>1896</v>
      </c>
      <c r="N32" s="415" t="e">
        <f>(E32+F32+G32)/H32</f>
        <v>#DIV/0!</v>
      </c>
      <c r="O32" s="230"/>
      <c r="P32" s="263"/>
    </row>
    <row r="33" spans="1:26" ht="30.75" customHeight="1">
      <c r="A33" s="201"/>
      <c r="B33" s="710" t="s">
        <v>1578</v>
      </c>
      <c r="C33" s="710"/>
      <c r="D33" s="710"/>
      <c r="E33" s="710"/>
      <c r="F33" s="710"/>
      <c r="G33" s="710"/>
      <c r="H33" s="710"/>
      <c r="I33" s="230"/>
      <c r="J33" s="263"/>
      <c r="K33" s="230"/>
      <c r="L33" s="207"/>
      <c r="M33" s="290" t="s">
        <v>1870</v>
      </c>
      <c r="N33" s="416"/>
      <c r="O33" s="230"/>
      <c r="P33" s="263"/>
    </row>
    <row r="34" spans="1:26" ht="30.75" customHeight="1">
      <c r="A34" s="201"/>
      <c r="B34" s="291"/>
      <c r="C34" s="278" t="s">
        <v>1284</v>
      </c>
      <c r="D34" s="291"/>
      <c r="E34" s="292" t="s">
        <v>1285</v>
      </c>
      <c r="F34" s="278"/>
      <c r="G34" s="278"/>
      <c r="H34" s="93"/>
      <c r="I34" s="230"/>
      <c r="J34" s="263"/>
      <c r="K34" s="230"/>
      <c r="L34" s="723"/>
      <c r="M34" s="723"/>
      <c r="N34" s="723"/>
      <c r="O34" s="230"/>
      <c r="P34" s="263"/>
      <c r="R34" s="293"/>
      <c r="S34" s="293"/>
      <c r="T34" s="293"/>
      <c r="U34" s="293"/>
      <c r="V34" s="293"/>
      <c r="W34" s="293"/>
      <c r="X34" s="293"/>
      <c r="Y34" s="293"/>
      <c r="Z34" s="293"/>
    </row>
    <row r="35" spans="1:26" ht="32.25" customHeight="1">
      <c r="A35" s="201"/>
      <c r="B35" s="291"/>
      <c r="C35" s="278" t="s">
        <v>1286</v>
      </c>
      <c r="D35" s="291"/>
      <c r="E35" s="292" t="s">
        <v>1287</v>
      </c>
      <c r="F35" s="736"/>
      <c r="G35" s="736"/>
      <c r="H35" s="736"/>
      <c r="I35" s="230"/>
      <c r="J35" s="263"/>
      <c r="K35" s="230"/>
      <c r="L35" s="722" t="s">
        <v>1268</v>
      </c>
      <c r="M35" s="722"/>
      <c r="N35" s="722"/>
      <c r="O35" s="230"/>
      <c r="P35" s="263"/>
      <c r="R35" s="293"/>
      <c r="S35" s="293"/>
      <c r="T35" s="293"/>
      <c r="U35" s="293"/>
      <c r="V35" s="293"/>
      <c r="W35" s="293"/>
      <c r="X35" s="293"/>
      <c r="Y35" s="293"/>
      <c r="Z35" s="293"/>
    </row>
    <row r="36" spans="1:26" ht="21.75" customHeight="1">
      <c r="A36" s="201"/>
      <c r="B36" s="291"/>
      <c r="C36" s="723" t="s">
        <v>1886</v>
      </c>
      <c r="D36" s="723"/>
      <c r="E36" s="292"/>
      <c r="F36" s="294"/>
      <c r="G36" s="294"/>
      <c r="H36" s="294"/>
      <c r="I36" s="230"/>
      <c r="J36" s="263"/>
      <c r="K36" s="230"/>
      <c r="L36" s="721"/>
      <c r="M36" s="721"/>
      <c r="N36" s="721"/>
      <c r="O36" s="230"/>
      <c r="P36" s="263"/>
    </row>
    <row r="37" spans="1:26" ht="32.25" customHeight="1">
      <c r="A37" s="201"/>
      <c r="B37" s="713"/>
      <c r="C37" s="713"/>
      <c r="D37" s="713"/>
      <c r="E37" s="713"/>
      <c r="F37" s="713"/>
      <c r="G37" s="713"/>
      <c r="H37" s="713"/>
      <c r="I37" s="230"/>
      <c r="J37" s="263"/>
      <c r="K37" s="230"/>
      <c r="L37" s="721"/>
      <c r="M37" s="721"/>
      <c r="N37" s="721"/>
      <c r="O37" s="230"/>
      <c r="P37" s="263"/>
    </row>
    <row r="38" spans="1:26" ht="29.25" customHeight="1">
      <c r="A38" s="201"/>
      <c r="B38" s="586"/>
      <c r="C38" s="586"/>
      <c r="D38" s="586"/>
      <c r="E38" s="586"/>
      <c r="F38" s="586"/>
      <c r="G38" s="586"/>
      <c r="H38" s="586"/>
      <c r="I38" s="230"/>
      <c r="J38" s="263"/>
      <c r="K38" s="230"/>
      <c r="L38" s="721"/>
      <c r="M38" s="721"/>
      <c r="N38" s="721"/>
      <c r="O38" s="230"/>
      <c r="P38" s="263"/>
    </row>
    <row r="39" spans="1:26" ht="42.75" customHeight="1">
      <c r="A39" s="201"/>
      <c r="B39" s="710" t="s">
        <v>1897</v>
      </c>
      <c r="C39" s="710"/>
      <c r="D39" s="710"/>
      <c r="E39" s="710"/>
      <c r="F39" s="710"/>
      <c r="G39" s="710"/>
      <c r="H39" s="710"/>
      <c r="I39" s="230"/>
      <c r="J39" s="263"/>
      <c r="K39" s="230"/>
      <c r="L39" s="721"/>
      <c r="M39" s="721"/>
      <c r="N39" s="721"/>
      <c r="O39" s="230"/>
      <c r="P39" s="263"/>
    </row>
    <row r="40" spans="1:26" ht="19.5" customHeight="1">
      <c r="A40" s="201"/>
      <c r="B40" s="737" t="s">
        <v>1280</v>
      </c>
      <c r="C40" s="735"/>
      <c r="D40" s="735"/>
      <c r="E40" s="729"/>
      <c r="F40" s="730"/>
      <c r="G40" s="294"/>
      <c r="H40" s="294"/>
      <c r="I40" s="230"/>
      <c r="J40" s="263"/>
      <c r="K40" s="230"/>
      <c r="L40" s="721"/>
      <c r="M40" s="721"/>
      <c r="N40" s="721"/>
      <c r="O40" s="230"/>
      <c r="P40" s="263"/>
    </row>
    <row r="41" spans="1:26" ht="33.75" customHeight="1">
      <c r="A41" s="201"/>
      <c r="B41" s="266" t="s">
        <v>1281</v>
      </c>
      <c r="C41" s="266" t="s">
        <v>13</v>
      </c>
      <c r="D41" s="266" t="s">
        <v>124</v>
      </c>
      <c r="E41" s="266" t="s">
        <v>1354</v>
      </c>
      <c r="F41" s="266" t="s">
        <v>1283</v>
      </c>
      <c r="G41" s="266" t="s">
        <v>1436</v>
      </c>
      <c r="H41" s="281" t="s">
        <v>1279</v>
      </c>
      <c r="I41" s="230"/>
      <c r="J41" s="263"/>
      <c r="K41" s="230"/>
      <c r="L41" s="721"/>
      <c r="M41" s="721"/>
      <c r="N41" s="721"/>
      <c r="O41" s="230"/>
      <c r="P41" s="263"/>
    </row>
    <row r="42" spans="1:26" ht="29.25" customHeight="1">
      <c r="A42" s="201"/>
      <c r="B42" s="295"/>
      <c r="C42" s="296"/>
      <c r="D42" s="296"/>
      <c r="E42" s="296"/>
      <c r="F42" s="296"/>
      <c r="G42" s="297"/>
      <c r="H42" s="298">
        <f>SUM(B42:G42)</f>
        <v>0</v>
      </c>
      <c r="I42" s="230"/>
      <c r="J42" s="263"/>
      <c r="K42" s="230"/>
      <c r="L42" s="733"/>
      <c r="M42" s="733"/>
      <c r="N42" s="733"/>
      <c r="O42" s="230"/>
      <c r="P42" s="263"/>
    </row>
    <row r="43" spans="1:26" ht="29.25" customHeight="1">
      <c r="A43" s="201"/>
      <c r="B43" s="299"/>
      <c r="C43" s="299"/>
      <c r="D43" s="299"/>
      <c r="E43" s="299"/>
      <c r="F43" s="299"/>
      <c r="G43" s="299"/>
      <c r="H43" s="299"/>
      <c r="I43" s="230"/>
      <c r="J43" s="263"/>
      <c r="K43" s="230"/>
      <c r="L43" s="722"/>
      <c r="M43" s="722"/>
      <c r="N43" s="722"/>
      <c r="O43" s="230"/>
      <c r="P43" s="263"/>
    </row>
    <row r="44" spans="1:26" ht="20.25" customHeight="1">
      <c r="A44" s="201"/>
      <c r="B44" s="735" t="s">
        <v>1280</v>
      </c>
      <c r="C44" s="735"/>
      <c r="D44" s="735"/>
      <c r="E44" s="731"/>
      <c r="F44" s="732"/>
      <c r="G44" s="278"/>
      <c r="H44" s="93"/>
      <c r="I44" s="230"/>
      <c r="J44" s="263"/>
      <c r="K44" s="230"/>
      <c r="L44" s="722"/>
      <c r="M44" s="722"/>
      <c r="N44" s="722"/>
      <c r="O44" s="230"/>
      <c r="P44" s="263"/>
    </row>
    <row r="45" spans="1:26" ht="34.5" customHeight="1">
      <c r="A45" s="201"/>
      <c r="B45" s="266" t="s">
        <v>1281</v>
      </c>
      <c r="C45" s="266" t="s">
        <v>1282</v>
      </c>
      <c r="D45" s="266" t="s">
        <v>124</v>
      </c>
      <c r="E45" s="266" t="s">
        <v>1354</v>
      </c>
      <c r="F45" s="266" t="s">
        <v>1283</v>
      </c>
      <c r="G45" s="266" t="s">
        <v>1436</v>
      </c>
      <c r="H45" s="281" t="s">
        <v>1279</v>
      </c>
      <c r="I45" s="230"/>
      <c r="J45" s="263"/>
      <c r="K45" s="230"/>
      <c r="L45" s="722"/>
      <c r="M45" s="722"/>
      <c r="N45" s="722"/>
      <c r="O45" s="230"/>
      <c r="P45" s="263"/>
    </row>
    <row r="46" spans="1:26" ht="48.75" customHeight="1">
      <c r="A46" s="201"/>
      <c r="B46" s="287"/>
      <c r="C46" s="288"/>
      <c r="D46" s="288"/>
      <c r="E46" s="288"/>
      <c r="F46" s="288"/>
      <c r="G46" s="289"/>
      <c r="H46" s="269">
        <f>SUM(B46:G46)</f>
        <v>0</v>
      </c>
      <c r="I46" s="230"/>
      <c r="J46" s="263"/>
      <c r="K46" s="230"/>
      <c r="L46" s="300"/>
      <c r="M46" s="300"/>
      <c r="N46" s="300"/>
      <c r="O46" s="230"/>
      <c r="P46" s="263"/>
    </row>
    <row r="47" spans="1:26" ht="80.45" customHeight="1">
      <c r="A47" s="201"/>
      <c r="B47" s="722"/>
      <c r="C47" s="722"/>
      <c r="D47" s="722"/>
      <c r="E47" s="722"/>
      <c r="F47" s="722"/>
      <c r="G47" s="722"/>
      <c r="H47" s="722"/>
      <c r="I47" s="230"/>
      <c r="J47" s="263"/>
      <c r="K47" s="230"/>
      <c r="L47" s="300"/>
      <c r="M47" s="300"/>
      <c r="N47" s="300"/>
      <c r="O47" s="230"/>
      <c r="P47" s="263"/>
    </row>
    <row r="48" spans="1:26" ht="27" customHeight="1">
      <c r="A48" s="201"/>
      <c r="B48" s="710" t="s">
        <v>1898</v>
      </c>
      <c r="C48" s="710"/>
      <c r="D48" s="710"/>
      <c r="E48" s="710"/>
      <c r="F48" s="710"/>
      <c r="G48" s="710"/>
      <c r="H48" s="710"/>
      <c r="I48" s="230"/>
      <c r="J48" s="263"/>
      <c r="K48" s="230"/>
      <c r="L48" s="700"/>
      <c r="M48" s="700"/>
      <c r="N48" s="700"/>
      <c r="O48" s="230"/>
      <c r="P48" s="263"/>
    </row>
    <row r="49" spans="1:26" ht="98.45" customHeight="1">
      <c r="A49" s="201"/>
      <c r="B49" s="713"/>
      <c r="C49" s="713"/>
      <c r="D49" s="713"/>
      <c r="E49" s="713"/>
      <c r="F49" s="713"/>
      <c r="G49" s="713"/>
      <c r="H49" s="713"/>
      <c r="I49" s="230"/>
      <c r="J49" s="263"/>
      <c r="K49" s="230"/>
      <c r="L49" s="700"/>
      <c r="M49" s="700"/>
      <c r="N49" s="700"/>
      <c r="O49" s="230"/>
      <c r="P49" s="263"/>
    </row>
    <row r="50" spans="1:26" ht="24.75" customHeight="1">
      <c r="A50" s="201"/>
      <c r="B50" s="710" t="s">
        <v>1899</v>
      </c>
      <c r="C50" s="710"/>
      <c r="D50" s="710"/>
      <c r="E50" s="710"/>
      <c r="F50" s="710"/>
      <c r="G50" s="710"/>
      <c r="H50" s="710"/>
      <c r="I50" s="230"/>
      <c r="J50" s="263"/>
      <c r="K50" s="230"/>
      <c r="L50" s="700"/>
      <c r="M50" s="700"/>
      <c r="N50" s="700"/>
      <c r="O50" s="230"/>
      <c r="P50" s="263"/>
    </row>
    <row r="51" spans="1:26" ht="21" customHeight="1">
      <c r="A51" s="201"/>
      <c r="B51" s="93"/>
      <c r="C51" s="93"/>
      <c r="D51" s="738"/>
      <c r="E51" s="738"/>
      <c r="F51" s="738"/>
      <c r="G51" s="738"/>
      <c r="H51" s="93"/>
      <c r="I51" s="230"/>
      <c r="J51" s="263"/>
      <c r="K51" s="230"/>
      <c r="L51" s="700"/>
      <c r="M51" s="700"/>
      <c r="N51" s="700"/>
      <c r="O51" s="230"/>
      <c r="P51" s="263"/>
    </row>
    <row r="52" spans="1:26" ht="21" customHeight="1">
      <c r="A52" s="201"/>
      <c r="B52" s="93"/>
      <c r="C52" s="93"/>
      <c r="D52" s="739"/>
      <c r="E52" s="739"/>
      <c r="F52" s="739"/>
      <c r="G52" s="739"/>
      <c r="H52" s="93"/>
      <c r="I52" s="230"/>
      <c r="J52" s="263"/>
      <c r="K52" s="230"/>
      <c r="L52" s="700"/>
      <c r="M52" s="700"/>
      <c r="N52" s="700"/>
      <c r="O52" s="230"/>
      <c r="P52" s="263"/>
    </row>
    <row r="53" spans="1:26" ht="21.75" customHeight="1">
      <c r="A53" s="201"/>
      <c r="B53" s="255"/>
      <c r="C53" s="273"/>
      <c r="D53" s="740"/>
      <c r="E53" s="740"/>
      <c r="F53" s="740"/>
      <c r="G53" s="740"/>
      <c r="H53" s="273"/>
      <c r="I53" s="230"/>
      <c r="J53" s="263"/>
      <c r="K53" s="230"/>
      <c r="L53" s="700"/>
      <c r="M53" s="700"/>
      <c r="N53" s="700"/>
      <c r="O53" s="230"/>
      <c r="P53" s="263"/>
    </row>
    <row r="54" spans="1:26" ht="36" customHeight="1">
      <c r="A54" s="201"/>
      <c r="B54" s="710" t="s">
        <v>1900</v>
      </c>
      <c r="C54" s="710"/>
      <c r="D54" s="710"/>
      <c r="E54" s="710"/>
      <c r="F54" s="710"/>
      <c r="G54" s="710"/>
      <c r="H54" s="710"/>
      <c r="I54" s="230"/>
      <c r="J54" s="263"/>
      <c r="K54" s="230"/>
      <c r="L54" s="700"/>
      <c r="M54" s="700"/>
      <c r="N54" s="700"/>
      <c r="O54" s="230"/>
      <c r="P54" s="263"/>
    </row>
    <row r="55" spans="1:26" ht="33.75" customHeight="1">
      <c r="A55" s="201"/>
      <c r="B55" s="699"/>
      <c r="C55" s="699"/>
      <c r="D55" s="699"/>
      <c r="E55" s="699"/>
      <c r="F55" s="699"/>
      <c r="G55" s="699"/>
      <c r="H55" s="699"/>
      <c r="I55" s="230"/>
      <c r="J55" s="263"/>
      <c r="K55" s="230"/>
      <c r="L55" s="207"/>
      <c r="M55" s="207"/>
      <c r="N55" s="207"/>
      <c r="O55" s="230"/>
      <c r="P55" s="263"/>
    </row>
    <row r="56" spans="1:26" ht="33.75" customHeight="1">
      <c r="A56" s="201"/>
      <c r="B56" s="710" t="s">
        <v>1901</v>
      </c>
      <c r="C56" s="710"/>
      <c r="D56" s="710"/>
      <c r="E56" s="710"/>
      <c r="F56" s="710"/>
      <c r="G56" s="710"/>
      <c r="H56" s="710"/>
      <c r="I56" s="230"/>
      <c r="J56" s="263"/>
      <c r="K56" s="230"/>
      <c r="L56" s="207"/>
      <c r="M56" s="207"/>
      <c r="N56" s="207"/>
      <c r="O56" s="230"/>
      <c r="P56" s="263"/>
    </row>
    <row r="57" spans="1:26" ht="33.75" customHeight="1">
      <c r="A57" s="201"/>
      <c r="B57" s="301"/>
      <c r="C57" s="718" t="s">
        <v>1902</v>
      </c>
      <c r="D57" s="718"/>
      <c r="E57" s="718"/>
      <c r="F57" s="718"/>
      <c r="G57" s="719"/>
      <c r="H57" s="719"/>
      <c r="I57" s="230"/>
      <c r="J57" s="263"/>
      <c r="K57" s="230"/>
      <c r="L57" s="207"/>
      <c r="M57" s="207"/>
      <c r="N57" s="207"/>
      <c r="O57" s="230"/>
      <c r="P57" s="263"/>
    </row>
    <row r="58" spans="1:26" ht="31.5" customHeight="1">
      <c r="A58" s="201"/>
      <c r="B58" s="276"/>
      <c r="C58" s="715" t="s">
        <v>1903</v>
      </c>
      <c r="D58" s="715"/>
      <c r="E58" s="715"/>
      <c r="F58" s="715"/>
      <c r="G58" s="716"/>
      <c r="H58" s="716"/>
      <c r="I58" s="230"/>
      <c r="J58" s="263"/>
      <c r="K58" s="230"/>
      <c r="L58" s="207"/>
      <c r="M58" s="207"/>
      <c r="N58" s="207"/>
      <c r="O58" s="230"/>
      <c r="P58" s="263"/>
    </row>
    <row r="59" spans="1:26" ht="31.5" customHeight="1">
      <c r="A59" s="201"/>
      <c r="B59" s="276"/>
      <c r="C59" s="715" t="s">
        <v>1904</v>
      </c>
      <c r="D59" s="715"/>
      <c r="E59" s="715"/>
      <c r="F59" s="715"/>
      <c r="G59" s="302"/>
      <c r="H59" s="302"/>
      <c r="I59" s="230"/>
      <c r="J59" s="263"/>
      <c r="K59" s="230"/>
      <c r="L59" s="207"/>
      <c r="M59" s="207"/>
      <c r="N59" s="207"/>
      <c r="O59" s="230"/>
      <c r="P59" s="263"/>
    </row>
    <row r="60" spans="1:26" ht="38.85" customHeight="1">
      <c r="A60" s="201"/>
      <c r="B60" s="279"/>
      <c r="C60" s="714" t="s">
        <v>1905</v>
      </c>
      <c r="D60" s="714"/>
      <c r="E60" s="714"/>
      <c r="F60" s="714"/>
      <c r="G60" s="717"/>
      <c r="H60" s="717"/>
      <c r="I60" s="230"/>
      <c r="J60" s="263"/>
      <c r="K60" s="230"/>
      <c r="L60" s="207"/>
      <c r="M60" s="207"/>
      <c r="N60" s="207"/>
      <c r="O60" s="230"/>
      <c r="P60" s="263"/>
    </row>
    <row r="61" spans="1:26">
      <c r="A61" s="201"/>
      <c r="B61" s="279"/>
      <c r="C61" s="714" t="s">
        <v>1906</v>
      </c>
      <c r="D61" s="714"/>
      <c r="E61" s="714"/>
      <c r="F61" s="714"/>
      <c r="G61" s="153"/>
      <c r="H61" s="153"/>
      <c r="I61" s="230"/>
      <c r="J61" s="263"/>
      <c r="K61" s="230"/>
      <c r="L61" s="207"/>
      <c r="M61" s="207"/>
      <c r="N61" s="207"/>
      <c r="O61" s="230"/>
      <c r="P61" s="263"/>
    </row>
    <row r="62" spans="1:26" ht="36" customHeight="1">
      <c r="A62" s="201"/>
      <c r="B62" s="712" t="s">
        <v>1907</v>
      </c>
      <c r="C62" s="712"/>
      <c r="D62" s="712"/>
      <c r="E62" s="712"/>
      <c r="F62" s="712"/>
      <c r="G62" s="712"/>
      <c r="H62" s="712"/>
      <c r="I62" s="230"/>
      <c r="J62" s="263"/>
      <c r="K62" s="230"/>
      <c r="L62" s="207"/>
      <c r="M62" s="207"/>
      <c r="N62" s="207"/>
      <c r="O62" s="230"/>
      <c r="P62" s="263"/>
    </row>
    <row r="63" spans="1:26">
      <c r="A63" s="201"/>
      <c r="B63" s="713"/>
      <c r="C63" s="713"/>
      <c r="D63" s="713"/>
      <c r="E63" s="713"/>
      <c r="F63" s="713"/>
      <c r="G63" s="713"/>
      <c r="H63" s="713"/>
      <c r="I63" s="230"/>
      <c r="J63" s="263"/>
      <c r="K63" s="230"/>
      <c r="L63" s="207"/>
      <c r="M63" s="207"/>
      <c r="N63" s="207"/>
      <c r="O63" s="230"/>
      <c r="P63" s="263"/>
    </row>
    <row r="64" spans="1:26">
      <c r="A64" s="201"/>
      <c r="B64" s="713"/>
      <c r="C64" s="713"/>
      <c r="D64" s="713"/>
      <c r="E64" s="713"/>
      <c r="F64" s="713"/>
      <c r="G64" s="713"/>
      <c r="H64" s="713"/>
      <c r="I64" s="230"/>
      <c r="J64" s="263"/>
      <c r="K64" s="230"/>
      <c r="L64" s="207"/>
      <c r="M64" s="207"/>
      <c r="N64" s="207"/>
      <c r="O64" s="230"/>
      <c r="P64" s="263"/>
      <c r="R64" s="293"/>
      <c r="S64" s="293"/>
      <c r="T64" s="293"/>
      <c r="U64" s="293"/>
      <c r="V64" s="293"/>
      <c r="W64" s="293"/>
      <c r="X64" s="293"/>
      <c r="Y64" s="293"/>
      <c r="Z64" s="293"/>
    </row>
    <row r="65" spans="1:16">
      <c r="A65" s="201"/>
      <c r="B65" s="713"/>
      <c r="C65" s="713"/>
      <c r="D65" s="713"/>
      <c r="E65" s="713"/>
      <c r="F65" s="713"/>
      <c r="G65" s="713"/>
      <c r="H65" s="713"/>
      <c r="I65" s="230"/>
      <c r="J65" s="263"/>
      <c r="K65" s="303"/>
      <c r="L65" s="207"/>
      <c r="M65" s="207"/>
      <c r="N65" s="207"/>
      <c r="O65" s="303"/>
      <c r="P65" s="263"/>
    </row>
    <row r="66" spans="1:16">
      <c r="A66" s="201"/>
      <c r="B66" s="713"/>
      <c r="C66" s="713"/>
      <c r="D66" s="713"/>
      <c r="E66" s="713"/>
      <c r="F66" s="713"/>
      <c r="G66" s="713"/>
      <c r="H66" s="713"/>
      <c r="I66" s="230"/>
      <c r="J66" s="263"/>
      <c r="K66" s="303"/>
      <c r="L66" s="207"/>
      <c r="M66" s="207"/>
      <c r="N66" s="207"/>
      <c r="O66" s="303"/>
      <c r="P66" s="263"/>
    </row>
    <row r="67" spans="1:16">
      <c r="A67" s="201"/>
      <c r="B67" s="713"/>
      <c r="C67" s="713"/>
      <c r="D67" s="713"/>
      <c r="E67" s="713"/>
      <c r="F67" s="713"/>
      <c r="G67" s="713"/>
      <c r="H67" s="713"/>
      <c r="I67" s="230"/>
      <c r="J67" s="263"/>
      <c r="K67" s="303"/>
      <c r="L67" s="207"/>
      <c r="M67" s="207"/>
      <c r="N67" s="207"/>
      <c r="O67" s="303"/>
      <c r="P67" s="263"/>
    </row>
    <row r="68" spans="1:16">
      <c r="A68" s="201"/>
      <c r="B68" s="713"/>
      <c r="C68" s="713"/>
      <c r="D68" s="713"/>
      <c r="E68" s="713"/>
      <c r="F68" s="713"/>
      <c r="G68" s="713"/>
      <c r="H68" s="713"/>
      <c r="I68" s="230"/>
      <c r="J68" s="263"/>
      <c r="K68" s="303"/>
      <c r="L68" s="207"/>
      <c r="M68" s="207"/>
      <c r="N68" s="207"/>
      <c r="O68" s="303"/>
      <c r="P68" s="263"/>
    </row>
    <row r="69" spans="1:16">
      <c r="A69" s="201"/>
      <c r="B69" s="207"/>
      <c r="C69" s="207"/>
      <c r="D69" s="207"/>
      <c r="E69" s="207"/>
      <c r="F69" s="207"/>
      <c r="G69" s="207"/>
      <c r="H69" s="207"/>
      <c r="I69" s="230"/>
      <c r="J69" s="263"/>
      <c r="K69" s="303"/>
      <c r="L69" s="207"/>
      <c r="M69" s="207"/>
      <c r="N69" s="207"/>
      <c r="O69" s="303"/>
      <c r="P69" s="263"/>
    </row>
    <row r="70" spans="1:16">
      <c r="I70" s="305"/>
    </row>
  </sheetData>
  <sheetProtection algorithmName="SHA-512" hashValue="8YbHW0NCHXI+j45wV94luareJld84rGdws2Akli0cSQFFrmt1qUfGnEQzLacB77s/h0tBXU+4mFbbShWLycvJA==" saltValue="CLRgYPUesgeHpWClN4nKlA==" spinCount="100000" sheet="1" objects="1" scenarios="1" formatRows="0" selectLockedCells="1"/>
  <mergeCells count="83">
    <mergeCell ref="C21:H21"/>
    <mergeCell ref="C22:H22"/>
    <mergeCell ref="B24:H24"/>
    <mergeCell ref="L25:M25"/>
    <mergeCell ref="L1:M1"/>
    <mergeCell ref="C18:H18"/>
    <mergeCell ref="L18:M18"/>
    <mergeCell ref="B14:H14"/>
    <mergeCell ref="C19:H19"/>
    <mergeCell ref="L24:N24"/>
    <mergeCell ref="L13:M14"/>
    <mergeCell ref="C20:H20"/>
    <mergeCell ref="B8:G8"/>
    <mergeCell ref="C16:H16"/>
    <mergeCell ref="C17:H17"/>
    <mergeCell ref="L4:M4"/>
    <mergeCell ref="N1:O1"/>
    <mergeCell ref="L2:M2"/>
    <mergeCell ref="N2:O2"/>
    <mergeCell ref="B3:H3"/>
    <mergeCell ref="L3:M3"/>
    <mergeCell ref="B1:H1"/>
    <mergeCell ref="B2:H2"/>
    <mergeCell ref="L5:M5"/>
    <mergeCell ref="L7:M7"/>
    <mergeCell ref="L8:M8"/>
    <mergeCell ref="L12:M12"/>
    <mergeCell ref="C4:D4"/>
    <mergeCell ref="E4:F4"/>
    <mergeCell ref="C9:D9"/>
    <mergeCell ref="E9:F9"/>
    <mergeCell ref="L9:N10"/>
    <mergeCell ref="G9:G10"/>
    <mergeCell ref="G4:G5"/>
    <mergeCell ref="L6:M6"/>
    <mergeCell ref="B50:H50"/>
    <mergeCell ref="B54:H54"/>
    <mergeCell ref="B44:D44"/>
    <mergeCell ref="B30:D30"/>
    <mergeCell ref="E30:F30"/>
    <mergeCell ref="F35:H35"/>
    <mergeCell ref="B38:H38"/>
    <mergeCell ref="B33:H33"/>
    <mergeCell ref="C36:D36"/>
    <mergeCell ref="B40:D40"/>
    <mergeCell ref="D51:G51"/>
    <mergeCell ref="D52:G52"/>
    <mergeCell ref="D53:G53"/>
    <mergeCell ref="L48:N54"/>
    <mergeCell ref="L28:M28"/>
    <mergeCell ref="B39:H39"/>
    <mergeCell ref="B37:H37"/>
    <mergeCell ref="D23:H23"/>
    <mergeCell ref="B25:H25"/>
    <mergeCell ref="B48:H48"/>
    <mergeCell ref="B49:H49"/>
    <mergeCell ref="B26:D26"/>
    <mergeCell ref="E26:F26"/>
    <mergeCell ref="E40:F40"/>
    <mergeCell ref="B47:H47"/>
    <mergeCell ref="E44:F44"/>
    <mergeCell ref="L43:N45"/>
    <mergeCell ref="L42:N42"/>
    <mergeCell ref="L26:M26"/>
    <mergeCell ref="L27:M27"/>
    <mergeCell ref="L31:M31"/>
    <mergeCell ref="L29:M29"/>
    <mergeCell ref="L30:M30"/>
    <mergeCell ref="L36:N41"/>
    <mergeCell ref="L35:N35"/>
    <mergeCell ref="L34:N34"/>
    <mergeCell ref="B63:H68"/>
    <mergeCell ref="B55:H55"/>
    <mergeCell ref="C61:F61"/>
    <mergeCell ref="C58:F58"/>
    <mergeCell ref="G58:H58"/>
    <mergeCell ref="C60:F60"/>
    <mergeCell ref="G60:H60"/>
    <mergeCell ref="B62:H62"/>
    <mergeCell ref="C59:F59"/>
    <mergeCell ref="C57:F57"/>
    <mergeCell ref="G57:H57"/>
    <mergeCell ref="B56:H56"/>
  </mergeCells>
  <dataValidations count="4">
    <dataValidation type="list" allowBlank="1" showInputMessage="1" showErrorMessage="1" prompt="Choisir" sqref="D51:D53" xr:uid="{A553E1CD-E9B5-48EE-B297-7620DCC770BF}">
      <formula1>Clientèlesvisées</formula1>
    </dataValidation>
    <dataValidation type="list" allowBlank="1" showInputMessage="1" showErrorMessage="1" prompt="Choisir" sqref="N14:N19 N3 N5 N25:N30 N7" xr:uid="{28BBA720-4683-48A2-ABA9-2FAC1AAE9712}">
      <formula1>OuiNon</formula1>
    </dataValidation>
    <dataValidation type="list" allowBlank="1" showInputMessage="1" showErrorMessage="1" prompt="Choisir" sqref="N31" xr:uid="{56A6EBBE-1708-46C7-9B36-0DA0E1DCC9E2}">
      <formula1>ClientèleHQ</formula1>
    </dataValidation>
    <dataValidation type="list" allowBlank="1" showInputMessage="1" showErrorMessage="1" prompt="Choisir" sqref="N33" xr:uid="{EDE6A454-7425-4CA7-A0C8-533060FF4B1C}">
      <formula1>TauxhorsQcRégion</formula1>
    </dataValidation>
  </dataValidations>
  <printOptions horizontalCentered="1"/>
  <pageMargins left="0.7" right="0.7" top="0.75" bottom="0.75" header="0.3" footer="0.3"/>
  <pageSetup paperSize="5"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ltText="">
                <anchor moveWithCells="1">
                  <from>
                    <xdr:col>1</xdr:col>
                    <xdr:colOff>561975</xdr:colOff>
                    <xdr:row>33</xdr:row>
                    <xdr:rowOff>66675</xdr:rowOff>
                  </from>
                  <to>
                    <xdr:col>1</xdr:col>
                    <xdr:colOff>752475</xdr:colOff>
                    <xdr:row>33</xdr:row>
                    <xdr:rowOff>333375</xdr:rowOff>
                  </to>
                </anchor>
              </controlPr>
            </control>
          </mc:Choice>
        </mc:AlternateContent>
        <mc:AlternateContent xmlns:mc="http://schemas.openxmlformats.org/markup-compatibility/2006">
          <mc:Choice Requires="x14">
            <control shapeId="20482" r:id="rId5" name="Check Box 2">
              <controlPr locked="0" defaultSize="0" autoFill="0" autoLine="0" autoPict="0" altText="">
                <anchor moveWithCells="1">
                  <from>
                    <xdr:col>3</xdr:col>
                    <xdr:colOff>600075</xdr:colOff>
                    <xdr:row>33</xdr:row>
                    <xdr:rowOff>66675</xdr:rowOff>
                  </from>
                  <to>
                    <xdr:col>3</xdr:col>
                    <xdr:colOff>771525</xdr:colOff>
                    <xdr:row>33</xdr:row>
                    <xdr:rowOff>333375</xdr:rowOff>
                  </to>
                </anchor>
              </controlPr>
            </control>
          </mc:Choice>
        </mc:AlternateContent>
        <mc:AlternateContent xmlns:mc="http://schemas.openxmlformats.org/markup-compatibility/2006">
          <mc:Choice Requires="x14">
            <control shapeId="20483" r:id="rId6" name="Check Box 3">
              <controlPr locked="0" defaultSize="0" autoFill="0" autoLine="0" autoPict="0" altText="">
                <anchor moveWithCells="1">
                  <from>
                    <xdr:col>1</xdr:col>
                    <xdr:colOff>561975</xdr:colOff>
                    <xdr:row>34</xdr:row>
                    <xdr:rowOff>66675</xdr:rowOff>
                  </from>
                  <to>
                    <xdr:col>1</xdr:col>
                    <xdr:colOff>752475</xdr:colOff>
                    <xdr:row>34</xdr:row>
                    <xdr:rowOff>314325</xdr:rowOff>
                  </to>
                </anchor>
              </controlPr>
            </control>
          </mc:Choice>
        </mc:AlternateContent>
        <mc:AlternateContent xmlns:mc="http://schemas.openxmlformats.org/markup-compatibility/2006">
          <mc:Choice Requires="x14">
            <control shapeId="20484" r:id="rId7" name="Check Box 4">
              <controlPr locked="0" defaultSize="0" autoFill="0" autoLine="0" autoPict="0" altText="">
                <anchor moveWithCells="1">
                  <from>
                    <xdr:col>3</xdr:col>
                    <xdr:colOff>600075</xdr:colOff>
                    <xdr:row>34</xdr:row>
                    <xdr:rowOff>66675</xdr:rowOff>
                  </from>
                  <to>
                    <xdr:col>3</xdr:col>
                    <xdr:colOff>771525</xdr:colOff>
                    <xdr:row>34</xdr:row>
                    <xdr:rowOff>314325</xdr:rowOff>
                  </to>
                </anchor>
              </controlPr>
            </control>
          </mc:Choice>
        </mc:AlternateContent>
        <mc:AlternateContent xmlns:mc="http://schemas.openxmlformats.org/markup-compatibility/2006">
          <mc:Choice Requires="x14">
            <control shapeId="20491" r:id="rId8" name="Check Box 11">
              <controlPr locked="0" defaultSize="0" autoFill="0" autoLine="0" autoPict="0" altText="">
                <anchor moveWithCells="1">
                  <from>
                    <xdr:col>1</xdr:col>
                    <xdr:colOff>561975</xdr:colOff>
                    <xdr:row>35</xdr:row>
                    <xdr:rowOff>66675</xdr:rowOff>
                  </from>
                  <to>
                    <xdr:col>1</xdr:col>
                    <xdr:colOff>752475</xdr:colOff>
                    <xdr:row>36</xdr:row>
                    <xdr:rowOff>38100</xdr:rowOff>
                  </to>
                </anchor>
              </controlPr>
            </control>
          </mc:Choice>
        </mc:AlternateContent>
        <mc:AlternateContent xmlns:mc="http://schemas.openxmlformats.org/markup-compatibility/2006">
          <mc:Choice Requires="x14">
            <control shapeId="20503" r:id="rId9" name="Check Box 23">
              <controlPr locked="0" defaultSize="0" autoFill="0" autoLine="0" autoPict="0" altText="">
                <anchor moveWithCells="1">
                  <from>
                    <xdr:col>1</xdr:col>
                    <xdr:colOff>542925</xdr:colOff>
                    <xdr:row>15</xdr:row>
                    <xdr:rowOff>76200</xdr:rowOff>
                  </from>
                  <to>
                    <xdr:col>1</xdr:col>
                    <xdr:colOff>733425</xdr:colOff>
                    <xdr:row>15</xdr:row>
                    <xdr:rowOff>333375</xdr:rowOff>
                  </to>
                </anchor>
              </controlPr>
            </control>
          </mc:Choice>
        </mc:AlternateContent>
        <mc:AlternateContent xmlns:mc="http://schemas.openxmlformats.org/markup-compatibility/2006">
          <mc:Choice Requires="x14">
            <control shapeId="20504" r:id="rId10" name="Check Box 24">
              <controlPr locked="0" defaultSize="0" autoFill="0" autoLine="0" autoPict="0" altText="">
                <anchor moveWithCells="1">
                  <from>
                    <xdr:col>1</xdr:col>
                    <xdr:colOff>533400</xdr:colOff>
                    <xdr:row>16</xdr:row>
                    <xdr:rowOff>104775</xdr:rowOff>
                  </from>
                  <to>
                    <xdr:col>1</xdr:col>
                    <xdr:colOff>733425</xdr:colOff>
                    <xdr:row>16</xdr:row>
                    <xdr:rowOff>352425</xdr:rowOff>
                  </to>
                </anchor>
              </controlPr>
            </control>
          </mc:Choice>
        </mc:AlternateContent>
        <mc:AlternateContent xmlns:mc="http://schemas.openxmlformats.org/markup-compatibility/2006">
          <mc:Choice Requires="x14">
            <control shapeId="20505" r:id="rId11" name="Check Box 25">
              <controlPr locked="0" defaultSize="0" autoFill="0" autoLine="0" autoPict="0" altText="">
                <anchor moveWithCells="1">
                  <from>
                    <xdr:col>1</xdr:col>
                    <xdr:colOff>533400</xdr:colOff>
                    <xdr:row>17</xdr:row>
                    <xdr:rowOff>104775</xdr:rowOff>
                  </from>
                  <to>
                    <xdr:col>1</xdr:col>
                    <xdr:colOff>723900</xdr:colOff>
                    <xdr:row>17</xdr:row>
                    <xdr:rowOff>371475</xdr:rowOff>
                  </to>
                </anchor>
              </controlPr>
            </control>
          </mc:Choice>
        </mc:AlternateContent>
        <mc:AlternateContent xmlns:mc="http://schemas.openxmlformats.org/markup-compatibility/2006">
          <mc:Choice Requires="x14">
            <control shapeId="20506" r:id="rId12" name="Check Box 26">
              <controlPr locked="0" defaultSize="0" autoFill="0" autoLine="0" autoPict="0" altText="">
                <anchor moveWithCells="1">
                  <from>
                    <xdr:col>1</xdr:col>
                    <xdr:colOff>533400</xdr:colOff>
                    <xdr:row>18</xdr:row>
                    <xdr:rowOff>66675</xdr:rowOff>
                  </from>
                  <to>
                    <xdr:col>1</xdr:col>
                    <xdr:colOff>733425</xdr:colOff>
                    <xdr:row>18</xdr:row>
                    <xdr:rowOff>342900</xdr:rowOff>
                  </to>
                </anchor>
              </controlPr>
            </control>
          </mc:Choice>
        </mc:AlternateContent>
        <mc:AlternateContent xmlns:mc="http://schemas.openxmlformats.org/markup-compatibility/2006">
          <mc:Choice Requires="x14">
            <control shapeId="20507" r:id="rId13" name="Check Box 27">
              <controlPr locked="0" defaultSize="0" autoFill="0" autoLine="0" autoPict="0" altText="">
                <anchor moveWithCells="1">
                  <from>
                    <xdr:col>1</xdr:col>
                    <xdr:colOff>533400</xdr:colOff>
                    <xdr:row>19</xdr:row>
                    <xdr:rowOff>76200</xdr:rowOff>
                  </from>
                  <to>
                    <xdr:col>1</xdr:col>
                    <xdr:colOff>733425</xdr:colOff>
                    <xdr:row>19</xdr:row>
                    <xdr:rowOff>342900</xdr:rowOff>
                  </to>
                </anchor>
              </controlPr>
            </control>
          </mc:Choice>
        </mc:AlternateContent>
        <mc:AlternateContent xmlns:mc="http://schemas.openxmlformats.org/markup-compatibility/2006">
          <mc:Choice Requires="x14">
            <control shapeId="20508" r:id="rId14" name="Check Box 28">
              <controlPr locked="0" defaultSize="0" autoFill="0" autoLine="0" autoPict="0" altText="">
                <anchor moveWithCells="1">
                  <from>
                    <xdr:col>1</xdr:col>
                    <xdr:colOff>533400</xdr:colOff>
                    <xdr:row>20</xdr:row>
                    <xdr:rowOff>85725</xdr:rowOff>
                  </from>
                  <to>
                    <xdr:col>1</xdr:col>
                    <xdr:colOff>723900</xdr:colOff>
                    <xdr:row>20</xdr:row>
                    <xdr:rowOff>342900</xdr:rowOff>
                  </to>
                </anchor>
              </controlPr>
            </control>
          </mc:Choice>
        </mc:AlternateContent>
        <mc:AlternateContent xmlns:mc="http://schemas.openxmlformats.org/markup-compatibility/2006">
          <mc:Choice Requires="x14">
            <control shapeId="20509" r:id="rId15" name="Check Box 29">
              <controlPr locked="0" defaultSize="0" autoFill="0" autoLine="0" autoPict="0" altText="">
                <anchor moveWithCells="1">
                  <from>
                    <xdr:col>1</xdr:col>
                    <xdr:colOff>533400</xdr:colOff>
                    <xdr:row>21</xdr:row>
                    <xdr:rowOff>114300</xdr:rowOff>
                  </from>
                  <to>
                    <xdr:col>1</xdr:col>
                    <xdr:colOff>733425</xdr:colOff>
                    <xdr:row>21</xdr:row>
                    <xdr:rowOff>371475</xdr:rowOff>
                  </to>
                </anchor>
              </controlPr>
            </control>
          </mc:Choice>
        </mc:AlternateContent>
        <mc:AlternateContent xmlns:mc="http://schemas.openxmlformats.org/markup-compatibility/2006">
          <mc:Choice Requires="x14">
            <control shapeId="20510" r:id="rId16" name="Check Box 30">
              <controlPr locked="0" defaultSize="0" autoFill="0" autoLine="0" autoPict="0" altText="">
                <anchor moveWithCells="1">
                  <from>
                    <xdr:col>1</xdr:col>
                    <xdr:colOff>523875</xdr:colOff>
                    <xdr:row>22</xdr:row>
                    <xdr:rowOff>257175</xdr:rowOff>
                  </from>
                  <to>
                    <xdr:col>1</xdr:col>
                    <xdr:colOff>723900</xdr:colOff>
                    <xdr:row>22</xdr:row>
                    <xdr:rowOff>504825</xdr:rowOff>
                  </to>
                </anchor>
              </controlPr>
            </control>
          </mc:Choice>
        </mc:AlternateContent>
        <mc:AlternateContent xmlns:mc="http://schemas.openxmlformats.org/markup-compatibility/2006">
          <mc:Choice Requires="x14">
            <control shapeId="20515" r:id="rId17" name="Check Box 35">
              <controlPr locked="0" defaultSize="0" autoFill="0" autoLine="0" autoPict="0" altText="">
                <anchor moveWithCells="1">
                  <from>
                    <xdr:col>1</xdr:col>
                    <xdr:colOff>561975</xdr:colOff>
                    <xdr:row>56</xdr:row>
                    <xdr:rowOff>85725</xdr:rowOff>
                  </from>
                  <to>
                    <xdr:col>1</xdr:col>
                    <xdr:colOff>762000</xdr:colOff>
                    <xdr:row>56</xdr:row>
                    <xdr:rowOff>342900</xdr:rowOff>
                  </to>
                </anchor>
              </controlPr>
            </control>
          </mc:Choice>
        </mc:AlternateContent>
        <mc:AlternateContent xmlns:mc="http://schemas.openxmlformats.org/markup-compatibility/2006">
          <mc:Choice Requires="x14">
            <control shapeId="20516" r:id="rId18" name="Check Box 36">
              <controlPr locked="0" defaultSize="0" autoFill="0" autoLine="0" autoPict="0" altText="">
                <anchor moveWithCells="1">
                  <from>
                    <xdr:col>1</xdr:col>
                    <xdr:colOff>561975</xdr:colOff>
                    <xdr:row>57</xdr:row>
                    <xdr:rowOff>123825</xdr:rowOff>
                  </from>
                  <to>
                    <xdr:col>1</xdr:col>
                    <xdr:colOff>752475</xdr:colOff>
                    <xdr:row>57</xdr:row>
                    <xdr:rowOff>371475</xdr:rowOff>
                  </to>
                </anchor>
              </controlPr>
            </control>
          </mc:Choice>
        </mc:AlternateContent>
        <mc:AlternateContent xmlns:mc="http://schemas.openxmlformats.org/markup-compatibility/2006">
          <mc:Choice Requires="x14">
            <control shapeId="20517" r:id="rId19" name="Check Box 37">
              <controlPr locked="0" defaultSize="0" autoFill="0" autoLine="0" autoPict="0" altText="">
                <anchor moveWithCells="1">
                  <from>
                    <xdr:col>1</xdr:col>
                    <xdr:colOff>542925</xdr:colOff>
                    <xdr:row>59</xdr:row>
                    <xdr:rowOff>66675</xdr:rowOff>
                  </from>
                  <to>
                    <xdr:col>1</xdr:col>
                    <xdr:colOff>733425</xdr:colOff>
                    <xdr:row>59</xdr:row>
                    <xdr:rowOff>314325</xdr:rowOff>
                  </to>
                </anchor>
              </controlPr>
            </control>
          </mc:Choice>
        </mc:AlternateContent>
        <mc:AlternateContent xmlns:mc="http://schemas.openxmlformats.org/markup-compatibility/2006">
          <mc:Choice Requires="x14">
            <control shapeId="20530" r:id="rId20" name="Check Box 50">
              <controlPr locked="0" defaultSize="0" autoFill="0" autoLine="0" autoPict="0" altText="">
                <anchor moveWithCells="1">
                  <from>
                    <xdr:col>1</xdr:col>
                    <xdr:colOff>542925</xdr:colOff>
                    <xdr:row>60</xdr:row>
                    <xdr:rowOff>66675</xdr:rowOff>
                  </from>
                  <to>
                    <xdr:col>1</xdr:col>
                    <xdr:colOff>733425</xdr:colOff>
                    <xdr:row>61</xdr:row>
                    <xdr:rowOff>28575</xdr:rowOff>
                  </to>
                </anchor>
              </controlPr>
            </control>
          </mc:Choice>
        </mc:AlternateContent>
        <mc:AlternateContent xmlns:mc="http://schemas.openxmlformats.org/markup-compatibility/2006">
          <mc:Choice Requires="x14">
            <control shapeId="20546" r:id="rId21" name="Check Box 66">
              <controlPr locked="0" defaultSize="0" autoFill="0" autoLine="0" autoPict="0" altText="">
                <anchor moveWithCells="1">
                  <from>
                    <xdr:col>1</xdr:col>
                    <xdr:colOff>561975</xdr:colOff>
                    <xdr:row>58</xdr:row>
                    <xdr:rowOff>66675</xdr:rowOff>
                  </from>
                  <to>
                    <xdr:col>1</xdr:col>
                    <xdr:colOff>752475</xdr:colOff>
                    <xdr:row>58</xdr:row>
                    <xdr:rowOff>314325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zoomScaleNormal="100" workbookViewId="0">
      <selection activeCell="C5" sqref="C5"/>
    </sheetView>
  </sheetViews>
  <sheetFormatPr baseColWidth="10" defaultColWidth="10.85546875" defaultRowHeight="23.25" outlineLevelCol="1"/>
  <cols>
    <col min="1" max="1" width="1.140625" style="209" customWidth="1"/>
    <col min="2" max="2" width="16.5703125" style="209" customWidth="1"/>
    <col min="3" max="3" width="68.42578125" style="209" customWidth="1"/>
    <col min="4" max="4" width="1.42578125" style="304" customWidth="1"/>
    <col min="5" max="5" width="1.140625" style="304" customWidth="1"/>
    <col min="6" max="6" width="1.42578125" style="209" hidden="1" customWidth="1" outlineLevel="1"/>
    <col min="7" max="7" width="69.42578125" style="209" hidden="1" customWidth="1" outlineLevel="1"/>
    <col min="8" max="8" width="18.42578125" style="209" hidden="1" customWidth="1" outlineLevel="1"/>
    <col min="9" max="9" width="1.42578125" style="209" hidden="1" customWidth="1" outlineLevel="1"/>
    <col min="10" max="10" width="1.140625" style="209" hidden="1" customWidth="1" outlineLevel="1"/>
    <col min="11" max="11" width="11.42578125" style="209" hidden="1" customWidth="1" outlineLevel="1"/>
    <col min="12" max="12" width="10.85546875" style="209" collapsed="1"/>
    <col min="13" max="16384" width="10.85546875" style="209"/>
  </cols>
  <sheetData>
    <row r="1" spans="1:10" s="307" customFormat="1" ht="48.75" customHeight="1" thickBot="1">
      <c r="A1" s="306"/>
      <c r="B1" s="557" t="s">
        <v>2040</v>
      </c>
      <c r="C1" s="557"/>
      <c r="D1" s="158"/>
      <c r="E1" s="159"/>
      <c r="F1" s="325"/>
      <c r="G1" s="748" t="s">
        <v>1785</v>
      </c>
      <c r="H1" s="748"/>
      <c r="I1" s="308"/>
      <c r="J1" s="306"/>
    </row>
    <row r="2" spans="1:10" s="307" customFormat="1" ht="32.25" customHeight="1" thickTop="1" thickBot="1">
      <c r="A2" s="306"/>
      <c r="B2" s="556" t="s">
        <v>1266</v>
      </c>
      <c r="C2" s="556"/>
      <c r="D2" s="158"/>
      <c r="E2" s="159"/>
      <c r="F2" s="325"/>
      <c r="G2" s="588" t="s">
        <v>1908</v>
      </c>
      <c r="H2" s="588"/>
      <c r="I2" s="5"/>
      <c r="J2" s="326"/>
    </row>
    <row r="3" spans="1:10" ht="42.75" customHeight="1" thickTop="1">
      <c r="A3" s="201"/>
      <c r="B3" s="710" t="s">
        <v>1909</v>
      </c>
      <c r="C3" s="710"/>
      <c r="D3" s="230"/>
      <c r="E3" s="263"/>
      <c r="F3" s="207"/>
      <c r="G3" s="310" t="s">
        <v>1910</v>
      </c>
      <c r="H3" s="311"/>
      <c r="I3" s="278"/>
      <c r="J3" s="201"/>
    </row>
    <row r="4" spans="1:10" ht="28.5" customHeight="1">
      <c r="A4" s="201"/>
      <c r="B4" s="312" t="s">
        <v>1911</v>
      </c>
      <c r="C4" s="313"/>
      <c r="D4" s="230"/>
      <c r="E4" s="263"/>
      <c r="F4" s="207"/>
      <c r="G4" s="314" t="s">
        <v>1580</v>
      </c>
      <c r="H4" s="501"/>
      <c r="I4" s="278"/>
      <c r="J4" s="201"/>
    </row>
    <row r="5" spans="1:10" ht="27.75" customHeight="1">
      <c r="A5" s="201"/>
      <c r="B5" s="312"/>
      <c r="C5" s="445"/>
      <c r="D5" s="230"/>
      <c r="E5" s="263"/>
      <c r="F5" s="207"/>
      <c r="G5" s="315" t="s">
        <v>1581</v>
      </c>
      <c r="H5" s="502"/>
      <c r="I5" s="278"/>
      <c r="J5" s="201"/>
    </row>
    <row r="6" spans="1:10" ht="21" customHeight="1">
      <c r="A6" s="201"/>
      <c r="B6" s="312" t="s">
        <v>1912</v>
      </c>
      <c r="C6" s="316"/>
      <c r="D6" s="230"/>
      <c r="E6" s="263"/>
      <c r="F6" s="207"/>
      <c r="G6" s="255"/>
      <c r="H6" s="153"/>
      <c r="I6" s="153"/>
      <c r="J6" s="201"/>
    </row>
    <row r="7" spans="1:10" ht="27" customHeight="1">
      <c r="A7" s="201"/>
      <c r="B7" s="207"/>
      <c r="C7" s="445"/>
      <c r="D7" s="230"/>
      <c r="E7" s="263"/>
      <c r="F7" s="207"/>
      <c r="G7" s="255"/>
      <c r="H7" s="153"/>
      <c r="I7" s="153"/>
      <c r="J7" s="201"/>
    </row>
    <row r="8" spans="1:10" ht="28.5" customHeight="1" thickBot="1">
      <c r="A8" s="201"/>
      <c r="B8" s="723"/>
      <c r="C8" s="723"/>
      <c r="D8" s="230"/>
      <c r="E8" s="263"/>
      <c r="F8" s="207"/>
      <c r="G8" s="762"/>
      <c r="H8" s="701"/>
      <c r="I8" s="241"/>
      <c r="J8" s="201"/>
    </row>
    <row r="9" spans="1:10" ht="31.5" customHeight="1" thickTop="1">
      <c r="A9" s="201"/>
      <c r="B9" s="722" t="s">
        <v>1913</v>
      </c>
      <c r="C9" s="722"/>
      <c r="D9" s="230"/>
      <c r="E9" s="263"/>
      <c r="F9" s="207"/>
      <c r="G9" s="317" t="s">
        <v>1914</v>
      </c>
      <c r="H9" s="501"/>
      <c r="I9" s="278"/>
      <c r="J9" s="201"/>
    </row>
    <row r="10" spans="1:10" ht="30">
      <c r="A10" s="201"/>
      <c r="B10" s="258" t="s">
        <v>1267</v>
      </c>
      <c r="C10" s="153"/>
      <c r="D10" s="230"/>
      <c r="E10" s="263"/>
      <c r="F10" s="207"/>
      <c r="G10" s="318" t="s">
        <v>1582</v>
      </c>
      <c r="H10" s="502"/>
      <c r="I10" s="278"/>
      <c r="J10" s="201"/>
    </row>
    <row r="11" spans="1:10" ht="113.25" customHeight="1">
      <c r="A11" s="201"/>
      <c r="B11" s="713"/>
      <c r="C11" s="713"/>
      <c r="D11" s="230"/>
      <c r="E11" s="263"/>
      <c r="F11" s="207"/>
      <c r="G11" s="240" t="s">
        <v>1583</v>
      </c>
      <c r="H11" s="153"/>
      <c r="I11" s="153"/>
      <c r="J11" s="201"/>
    </row>
    <row r="12" spans="1:10" ht="24" customHeight="1">
      <c r="A12" s="201"/>
      <c r="B12" s="712" t="s">
        <v>1269</v>
      </c>
      <c r="C12" s="712"/>
      <c r="D12" s="230"/>
      <c r="E12" s="263"/>
      <c r="F12" s="207"/>
      <c r="G12" s="713"/>
      <c r="H12" s="713"/>
      <c r="I12" s="190"/>
      <c r="J12" s="201"/>
    </row>
    <row r="13" spans="1:10" ht="135" customHeight="1">
      <c r="A13" s="201"/>
      <c r="B13" s="713"/>
      <c r="C13" s="713"/>
      <c r="D13" s="230"/>
      <c r="E13" s="263"/>
      <c r="F13" s="207"/>
      <c r="G13" s="713"/>
      <c r="H13" s="713"/>
      <c r="I13" s="190"/>
      <c r="J13" s="201"/>
    </row>
    <row r="14" spans="1:10" ht="19.5" customHeight="1">
      <c r="A14" s="201"/>
      <c r="B14" s="586"/>
      <c r="C14" s="586"/>
      <c r="D14" s="230"/>
      <c r="E14" s="263"/>
      <c r="F14" s="207"/>
      <c r="G14" s="93"/>
      <c r="H14" s="278"/>
      <c r="I14" s="278"/>
      <c r="J14" s="201"/>
    </row>
    <row r="15" spans="1:10" s="307" customFormat="1" ht="25.5" customHeight="1" thickBot="1">
      <c r="A15" s="306"/>
      <c r="B15" s="556" t="s">
        <v>1270</v>
      </c>
      <c r="C15" s="556"/>
      <c r="D15" s="158"/>
      <c r="E15" s="159"/>
      <c r="F15" s="325"/>
      <c r="G15" s="309" t="s">
        <v>1270</v>
      </c>
      <c r="H15" s="309"/>
      <c r="I15" s="5"/>
      <c r="J15" s="306"/>
    </row>
    <row r="16" spans="1:10" ht="14.25" customHeight="1" thickTop="1">
      <c r="A16" s="201"/>
      <c r="B16" s="207"/>
      <c r="C16" s="207"/>
      <c r="D16" s="230"/>
      <c r="E16" s="263"/>
      <c r="F16" s="207"/>
      <c r="G16" s="94"/>
      <c r="H16" s="319"/>
      <c r="I16" s="278"/>
      <c r="J16" s="201"/>
    </row>
    <row r="17" spans="1:10" ht="27" customHeight="1">
      <c r="A17" s="201"/>
      <c r="B17" s="710" t="s">
        <v>1915</v>
      </c>
      <c r="C17" s="722"/>
      <c r="D17" s="83"/>
      <c r="E17" s="263"/>
      <c r="F17" s="207"/>
      <c r="G17" s="320" t="s">
        <v>1916</v>
      </c>
      <c r="H17" s="501"/>
      <c r="I17" s="278"/>
      <c r="J17" s="201"/>
    </row>
    <row r="18" spans="1:10" ht="27" customHeight="1">
      <c r="A18" s="201"/>
      <c r="B18" s="757" t="s">
        <v>1917</v>
      </c>
      <c r="C18" s="757"/>
      <c r="D18" s="230"/>
      <c r="E18" s="263"/>
      <c r="F18" s="207"/>
      <c r="G18" s="250" t="s">
        <v>1691</v>
      </c>
      <c r="H18" s="501"/>
      <c r="I18" s="278"/>
      <c r="J18" s="201"/>
    </row>
    <row r="19" spans="1:10" ht="28.5" customHeight="1">
      <c r="A19" s="201"/>
      <c r="B19" s="586"/>
      <c r="C19" s="586"/>
      <c r="D19" s="230"/>
      <c r="E19" s="263"/>
      <c r="F19" s="207"/>
      <c r="G19" s="250" t="s">
        <v>1918</v>
      </c>
      <c r="H19" s="501"/>
      <c r="I19" s="278"/>
      <c r="J19" s="201"/>
    </row>
    <row r="20" spans="1:10" ht="35.1" customHeight="1">
      <c r="A20" s="201"/>
      <c r="B20" s="275"/>
      <c r="C20" s="524" t="s">
        <v>1271</v>
      </c>
      <c r="D20" s="230"/>
      <c r="E20" s="263"/>
      <c r="F20" s="207"/>
      <c r="G20" s="250" t="s">
        <v>1919</v>
      </c>
      <c r="H20" s="501"/>
      <c r="I20" s="278"/>
      <c r="J20" s="201"/>
    </row>
    <row r="21" spans="1:10" ht="35.1" customHeight="1">
      <c r="A21" s="201"/>
      <c r="B21" s="276"/>
      <c r="C21" s="522" t="s">
        <v>1272</v>
      </c>
      <c r="D21" s="230"/>
      <c r="E21" s="263"/>
      <c r="F21" s="207"/>
      <c r="G21" s="250" t="s">
        <v>1920</v>
      </c>
      <c r="H21" s="502"/>
      <c r="I21" s="278"/>
      <c r="J21" s="201"/>
    </row>
    <row r="22" spans="1:10" ht="35.1" customHeight="1">
      <c r="A22" s="201"/>
      <c r="B22" s="276"/>
      <c r="C22" s="522" t="s">
        <v>1273</v>
      </c>
      <c r="D22" s="230"/>
      <c r="E22" s="263"/>
      <c r="F22" s="207"/>
      <c r="G22" s="250" t="s">
        <v>1921</v>
      </c>
      <c r="H22" s="502"/>
      <c r="I22" s="278"/>
      <c r="J22" s="201"/>
    </row>
    <row r="23" spans="1:10" ht="35.1" customHeight="1">
      <c r="A23" s="201"/>
      <c r="B23" s="277"/>
      <c r="C23" s="146" t="s">
        <v>1274</v>
      </c>
      <c r="D23" s="230"/>
      <c r="E23" s="263"/>
      <c r="F23" s="207"/>
      <c r="G23" s="250" t="s">
        <v>1922</v>
      </c>
      <c r="H23" s="502"/>
      <c r="I23" s="278"/>
      <c r="J23" s="201"/>
    </row>
    <row r="24" spans="1:10" ht="43.5" customHeight="1">
      <c r="A24" s="201"/>
      <c r="B24" s="277"/>
      <c r="C24" s="146" t="s">
        <v>1923</v>
      </c>
      <c r="D24" s="230"/>
      <c r="E24" s="263"/>
      <c r="F24" s="207"/>
      <c r="G24" s="240" t="s">
        <v>1410</v>
      </c>
      <c r="H24" s="278"/>
      <c r="I24" s="278"/>
      <c r="J24" s="201"/>
    </row>
    <row r="25" spans="1:10" ht="35.1" customHeight="1">
      <c r="A25" s="201"/>
      <c r="B25" s="277"/>
      <c r="C25" s="522" t="s">
        <v>1434</v>
      </c>
      <c r="D25" s="230"/>
      <c r="E25" s="321"/>
      <c r="F25" s="207"/>
      <c r="G25" s="713"/>
      <c r="H25" s="713"/>
      <c r="I25" s="93"/>
      <c r="J25" s="201"/>
    </row>
    <row r="26" spans="1:10" ht="35.1" customHeight="1">
      <c r="A26" s="201"/>
      <c r="B26" s="277"/>
      <c r="C26" s="522" t="s">
        <v>1275</v>
      </c>
      <c r="D26" s="230"/>
      <c r="E26" s="321"/>
      <c r="F26" s="207"/>
      <c r="G26" s="713"/>
      <c r="H26" s="713"/>
      <c r="I26" s="93"/>
      <c r="J26" s="201"/>
    </row>
    <row r="27" spans="1:10" ht="35.1" customHeight="1">
      <c r="A27" s="201"/>
      <c r="B27" s="275"/>
      <c r="C27" s="524" t="s">
        <v>1924</v>
      </c>
      <c r="D27" s="230"/>
      <c r="E27" s="321"/>
      <c r="F27" s="207"/>
      <c r="G27" s="713"/>
      <c r="H27" s="713"/>
      <c r="I27" s="93"/>
      <c r="J27" s="201"/>
    </row>
    <row r="28" spans="1:10" ht="35.1" customHeight="1">
      <c r="A28" s="201"/>
      <c r="B28" s="276"/>
      <c r="C28" s="522" t="s">
        <v>1445</v>
      </c>
      <c r="D28" s="230"/>
      <c r="E28" s="321"/>
      <c r="F28" s="207"/>
      <c r="G28" s="713"/>
      <c r="H28" s="713"/>
      <c r="I28" s="93"/>
      <c r="J28" s="201"/>
    </row>
    <row r="29" spans="1:10" ht="35.1" customHeight="1">
      <c r="A29" s="201"/>
      <c r="B29" s="322"/>
      <c r="C29" s="523" t="s">
        <v>1276</v>
      </c>
      <c r="D29" s="230"/>
      <c r="E29" s="321"/>
      <c r="F29" s="207"/>
      <c r="G29" s="713"/>
      <c r="H29" s="713"/>
      <c r="I29" s="93"/>
      <c r="J29" s="201"/>
    </row>
    <row r="30" spans="1:10" ht="12.75" customHeight="1">
      <c r="A30" s="201"/>
      <c r="B30" s="207"/>
      <c r="C30" s="207"/>
      <c r="D30" s="230"/>
      <c r="E30" s="321"/>
      <c r="F30" s="207"/>
      <c r="G30" s="713"/>
      <c r="H30" s="713"/>
      <c r="I30" s="93"/>
      <c r="J30" s="201"/>
    </row>
    <row r="31" spans="1:10">
      <c r="A31" s="201"/>
      <c r="B31" s="658" t="s">
        <v>1925</v>
      </c>
      <c r="C31" s="658"/>
      <c r="D31" s="207"/>
      <c r="E31" s="321"/>
      <c r="F31" s="207"/>
      <c r="G31" s="713"/>
      <c r="H31" s="713"/>
      <c r="I31" s="93"/>
      <c r="J31" s="201"/>
    </row>
    <row r="32" spans="1:10" ht="157.5" customHeight="1">
      <c r="A32" s="201"/>
      <c r="B32" s="713"/>
      <c r="C32" s="713"/>
      <c r="D32" s="323"/>
      <c r="E32" s="321"/>
      <c r="F32" s="207"/>
      <c r="G32" s="207"/>
      <c r="H32" s="207"/>
      <c r="I32" s="207"/>
      <c r="J32" s="201"/>
    </row>
    <row r="33" spans="1:10" ht="15.75" customHeight="1">
      <c r="A33" s="201"/>
      <c r="B33" s="207"/>
      <c r="C33" s="207"/>
      <c r="D33" s="230"/>
      <c r="E33" s="263"/>
      <c r="F33" s="207"/>
      <c r="G33" s="207"/>
      <c r="H33" s="207"/>
      <c r="I33" s="207"/>
      <c r="J33" s="201"/>
    </row>
    <row r="34" spans="1:10">
      <c r="A34" s="201"/>
      <c r="B34" s="753" t="s">
        <v>1926</v>
      </c>
      <c r="C34" s="753"/>
      <c r="D34" s="230"/>
      <c r="E34" s="263"/>
      <c r="F34" s="207"/>
      <c r="G34" s="207"/>
      <c r="H34" s="207"/>
      <c r="I34" s="207"/>
      <c r="J34" s="201"/>
    </row>
    <row r="35" spans="1:10" ht="30.75" customHeight="1">
      <c r="A35" s="201"/>
      <c r="B35" s="754" t="s">
        <v>1444</v>
      </c>
      <c r="C35" s="754"/>
      <c r="D35" s="230"/>
      <c r="E35" s="263"/>
      <c r="F35" s="207"/>
      <c r="G35" s="207"/>
      <c r="H35" s="207"/>
      <c r="I35" s="207"/>
      <c r="J35" s="201"/>
    </row>
    <row r="36" spans="1:10" ht="37.5" customHeight="1">
      <c r="A36" s="201"/>
      <c r="B36" s="275"/>
      <c r="C36" s="755" t="s">
        <v>1927</v>
      </c>
      <c r="D36" s="756"/>
      <c r="E36" s="324"/>
      <c r="F36" s="207"/>
      <c r="G36" s="207"/>
      <c r="H36" s="207"/>
      <c r="I36" s="207"/>
      <c r="J36" s="201"/>
    </row>
    <row r="37" spans="1:10" ht="42" customHeight="1">
      <c r="A37" s="201"/>
      <c r="B37" s="276"/>
      <c r="C37" s="750" t="s">
        <v>1928</v>
      </c>
      <c r="D37" s="751"/>
      <c r="E37" s="324"/>
      <c r="F37" s="207"/>
      <c r="G37" s="207"/>
      <c r="H37" s="207"/>
      <c r="I37" s="207"/>
      <c r="J37" s="201"/>
    </row>
    <row r="38" spans="1:10" ht="33" customHeight="1">
      <c r="A38" s="201"/>
      <c r="B38" s="276"/>
      <c r="C38" s="750" t="s">
        <v>1929</v>
      </c>
      <c r="D38" s="751"/>
      <c r="E38" s="324"/>
      <c r="F38" s="207"/>
      <c r="G38" s="207"/>
      <c r="H38" s="207"/>
      <c r="I38" s="207"/>
      <c r="J38" s="201"/>
    </row>
    <row r="39" spans="1:10" ht="33" customHeight="1">
      <c r="A39" s="201"/>
      <c r="B39" s="277"/>
      <c r="C39" s="548" t="s">
        <v>1930</v>
      </c>
      <c r="D39" s="752"/>
      <c r="E39" s="324"/>
      <c r="F39" s="207"/>
      <c r="G39" s="207"/>
      <c r="H39" s="207"/>
      <c r="I39" s="207"/>
      <c r="J39" s="201"/>
    </row>
    <row r="40" spans="1:10" ht="33" customHeight="1">
      <c r="A40" s="201"/>
      <c r="B40" s="277"/>
      <c r="C40" s="146" t="s">
        <v>1931</v>
      </c>
      <c r="D40" s="146"/>
      <c r="E40" s="324"/>
      <c r="F40" s="207"/>
      <c r="G40" s="207"/>
      <c r="H40" s="207"/>
      <c r="I40" s="207"/>
      <c r="J40" s="201"/>
    </row>
    <row r="41" spans="1:10" ht="33" customHeight="1">
      <c r="A41" s="201"/>
      <c r="B41" s="277"/>
      <c r="C41" s="750" t="s">
        <v>1931</v>
      </c>
      <c r="D41" s="750"/>
      <c r="E41" s="324"/>
      <c r="F41" s="207"/>
      <c r="G41" s="207"/>
      <c r="H41" s="207"/>
      <c r="I41" s="207"/>
      <c r="J41" s="201"/>
    </row>
    <row r="42" spans="1:10" ht="33" customHeight="1">
      <c r="A42" s="201"/>
      <c r="B42" s="279"/>
      <c r="C42" s="760" t="s">
        <v>1932</v>
      </c>
      <c r="D42" s="761"/>
      <c r="E42" s="324"/>
      <c r="F42" s="207"/>
      <c r="G42" s="207"/>
      <c r="H42" s="207"/>
      <c r="I42" s="207"/>
      <c r="J42" s="201"/>
    </row>
    <row r="43" spans="1:10" ht="17.25" customHeight="1">
      <c r="A43" s="201"/>
      <c r="B43" s="207"/>
      <c r="C43" s="758"/>
      <c r="D43" s="758"/>
      <c r="E43" s="263"/>
      <c r="F43" s="207"/>
      <c r="G43" s="207"/>
      <c r="H43" s="207"/>
      <c r="I43" s="207"/>
      <c r="J43" s="201"/>
    </row>
    <row r="44" spans="1:10" ht="11.25" customHeight="1">
      <c r="A44" s="201"/>
      <c r="B44" s="658" t="s">
        <v>1925</v>
      </c>
      <c r="C44" s="658"/>
      <c r="D44" s="658"/>
      <c r="E44" s="263"/>
      <c r="F44" s="207"/>
      <c r="G44" s="207"/>
      <c r="H44" s="207"/>
      <c r="I44" s="207"/>
      <c r="J44" s="201"/>
    </row>
    <row r="45" spans="1:10" ht="156" customHeight="1">
      <c r="A45" s="201"/>
      <c r="B45" s="713"/>
      <c r="C45" s="713"/>
      <c r="E45" s="263"/>
      <c r="F45" s="207"/>
      <c r="G45" s="207"/>
      <c r="H45" s="207"/>
      <c r="I45" s="207"/>
      <c r="J45" s="201"/>
    </row>
    <row r="46" spans="1:10" ht="14.25" customHeight="1">
      <c r="A46" s="201"/>
      <c r="B46" s="207"/>
      <c r="C46" s="207"/>
      <c r="D46" s="230"/>
      <c r="E46" s="263"/>
      <c r="F46" s="207"/>
      <c r="G46" s="207"/>
      <c r="H46" s="207"/>
      <c r="I46" s="207"/>
      <c r="J46" s="201"/>
    </row>
    <row r="47" spans="1:10" ht="16.5" customHeight="1">
      <c r="A47" s="201"/>
      <c r="B47" s="753" t="s">
        <v>1933</v>
      </c>
      <c r="C47" s="753"/>
      <c r="D47" s="230"/>
      <c r="E47" s="263"/>
      <c r="F47" s="207"/>
      <c r="G47" s="207"/>
      <c r="H47" s="207"/>
      <c r="I47" s="207"/>
      <c r="J47" s="201"/>
    </row>
    <row r="48" spans="1:10" ht="16.5" customHeight="1">
      <c r="A48" s="201"/>
      <c r="B48" s="754" t="s">
        <v>1934</v>
      </c>
      <c r="C48" s="754"/>
      <c r="D48" s="230"/>
      <c r="E48" s="263"/>
      <c r="F48" s="207"/>
      <c r="G48" s="207"/>
      <c r="H48" s="207"/>
      <c r="I48" s="207"/>
      <c r="J48" s="201"/>
    </row>
    <row r="49" spans="1:10" ht="29.25" customHeight="1">
      <c r="A49" s="201"/>
      <c r="B49" s="275"/>
      <c r="C49" s="755" t="s">
        <v>1935</v>
      </c>
      <c r="D49" s="756"/>
      <c r="E49" s="263"/>
      <c r="F49" s="207"/>
      <c r="G49" s="207"/>
      <c r="H49" s="207"/>
      <c r="I49" s="207"/>
      <c r="J49" s="201"/>
    </row>
    <row r="50" spans="1:10" ht="26.25" customHeight="1">
      <c r="A50" s="201"/>
      <c r="B50" s="276"/>
      <c r="C50" s="750" t="s">
        <v>1936</v>
      </c>
      <c r="D50" s="751"/>
      <c r="E50" s="263"/>
      <c r="F50" s="207"/>
      <c r="G50" s="207"/>
      <c r="H50" s="207"/>
      <c r="I50" s="207"/>
      <c r="J50" s="201"/>
    </row>
    <row r="51" spans="1:10" ht="26.25" customHeight="1">
      <c r="A51" s="201"/>
      <c r="B51" s="277"/>
      <c r="C51" s="750" t="s">
        <v>1937</v>
      </c>
      <c r="D51" s="750"/>
      <c r="E51" s="263"/>
      <c r="F51" s="207"/>
      <c r="G51" s="207"/>
      <c r="H51" s="207"/>
      <c r="I51" s="207"/>
      <c r="J51" s="201"/>
    </row>
    <row r="52" spans="1:10" ht="26.25" customHeight="1">
      <c r="A52" s="201"/>
      <c r="B52" s="279"/>
      <c r="C52" s="750" t="s">
        <v>1938</v>
      </c>
      <c r="D52" s="751"/>
      <c r="E52" s="263"/>
      <c r="F52" s="207"/>
      <c r="G52" s="207"/>
      <c r="H52" s="207"/>
      <c r="I52" s="207"/>
      <c r="J52" s="201"/>
    </row>
    <row r="53" spans="1:10" ht="30.75" customHeight="1">
      <c r="A53" s="201"/>
      <c r="B53" s="276"/>
      <c r="C53" s="750" t="s">
        <v>1939</v>
      </c>
      <c r="D53" s="751"/>
      <c r="E53" s="263"/>
      <c r="F53" s="207"/>
      <c r="G53" s="207"/>
      <c r="H53" s="207"/>
      <c r="I53" s="207"/>
      <c r="J53" s="201"/>
    </row>
    <row r="54" spans="1:10" ht="24" customHeight="1">
      <c r="A54" s="201"/>
      <c r="B54" s="517" t="s">
        <v>1268</v>
      </c>
      <c r="C54" s="278"/>
      <c r="D54" s="278"/>
      <c r="E54" s="263"/>
      <c r="F54" s="207"/>
      <c r="G54" s="207"/>
      <c r="H54" s="207"/>
      <c r="I54" s="207"/>
      <c r="J54" s="201"/>
    </row>
    <row r="55" spans="1:10" ht="102.75" customHeight="1">
      <c r="A55" s="201"/>
      <c r="B55" s="713"/>
      <c r="C55" s="713"/>
      <c r="D55" s="278"/>
      <c r="E55" s="263"/>
      <c r="F55" s="207"/>
      <c r="G55" s="207"/>
      <c r="H55" s="207"/>
      <c r="I55" s="207"/>
      <c r="J55" s="201"/>
    </row>
    <row r="56" spans="1:10" ht="27" customHeight="1">
      <c r="A56" s="201"/>
      <c r="B56" s="759" t="s">
        <v>1940</v>
      </c>
      <c r="C56" s="759"/>
      <c r="D56" s="230"/>
      <c r="E56" s="263"/>
      <c r="F56" s="207"/>
      <c r="G56" s="207"/>
      <c r="H56" s="207"/>
      <c r="I56" s="207"/>
      <c r="J56" s="201"/>
    </row>
    <row r="57" spans="1:10" ht="30" customHeight="1">
      <c r="A57" s="201"/>
      <c r="B57" s="754" t="s">
        <v>1934</v>
      </c>
      <c r="C57" s="754"/>
      <c r="D57" s="230"/>
      <c r="E57" s="263"/>
      <c r="F57" s="207"/>
      <c r="G57" s="207"/>
      <c r="H57" s="207"/>
      <c r="I57" s="207"/>
      <c r="J57" s="201"/>
    </row>
    <row r="58" spans="1:10" ht="39.950000000000003" customHeight="1">
      <c r="A58" s="201"/>
      <c r="B58" s="275"/>
      <c r="C58" s="524" t="s">
        <v>1941</v>
      </c>
      <c r="D58" s="230"/>
      <c r="E58" s="263"/>
      <c r="F58" s="207"/>
      <c r="G58" s="207"/>
      <c r="H58" s="207"/>
      <c r="I58" s="207"/>
      <c r="J58" s="201"/>
    </row>
    <row r="59" spans="1:10" ht="39.950000000000003" customHeight="1">
      <c r="A59" s="201"/>
      <c r="B59" s="276"/>
      <c r="C59" s="146" t="s">
        <v>1277</v>
      </c>
      <c r="D59" s="230"/>
      <c r="E59" s="263"/>
      <c r="F59" s="207"/>
      <c r="G59" s="207"/>
      <c r="H59" s="207"/>
      <c r="I59" s="207"/>
      <c r="J59" s="201"/>
    </row>
    <row r="60" spans="1:10" ht="39.950000000000003" customHeight="1">
      <c r="A60" s="201"/>
      <c r="B60" s="276"/>
      <c r="C60" s="522" t="s">
        <v>1942</v>
      </c>
      <c r="D60" s="230"/>
      <c r="E60" s="263"/>
      <c r="F60" s="207"/>
      <c r="G60" s="207"/>
      <c r="H60" s="207"/>
      <c r="I60" s="207"/>
      <c r="J60" s="201"/>
    </row>
    <row r="61" spans="1:10" ht="39.950000000000003" customHeight="1">
      <c r="A61" s="201"/>
      <c r="B61" s="277"/>
      <c r="C61" s="522" t="s">
        <v>1943</v>
      </c>
      <c r="D61" s="230"/>
      <c r="E61" s="263"/>
      <c r="F61" s="207"/>
      <c r="G61" s="207"/>
      <c r="H61" s="207"/>
      <c r="I61" s="207"/>
      <c r="J61" s="201"/>
    </row>
    <row r="62" spans="1:10" ht="39.950000000000003" customHeight="1">
      <c r="A62" s="201"/>
      <c r="B62" s="277"/>
      <c r="C62" s="522" t="s">
        <v>1944</v>
      </c>
      <c r="D62" s="230"/>
      <c r="E62" s="263"/>
      <c r="F62" s="207"/>
      <c r="G62" s="207"/>
      <c r="H62" s="207"/>
      <c r="I62" s="207"/>
      <c r="J62" s="201"/>
    </row>
    <row r="63" spans="1:10" ht="39.75" customHeight="1">
      <c r="A63" s="201"/>
      <c r="B63" s="279"/>
      <c r="C63" s="94" t="s">
        <v>1445</v>
      </c>
      <c r="D63" s="230"/>
      <c r="E63" s="263"/>
      <c r="F63" s="207"/>
      <c r="G63" s="207"/>
      <c r="H63" s="207"/>
      <c r="I63" s="207"/>
      <c r="J63" s="201"/>
    </row>
    <row r="64" spans="1:10" ht="12.75" customHeight="1">
      <c r="A64" s="201"/>
      <c r="B64" s="207"/>
      <c r="C64" s="758"/>
      <c r="D64" s="758"/>
      <c r="E64" s="263"/>
      <c r="F64" s="207"/>
      <c r="G64" s="207"/>
      <c r="H64" s="207"/>
      <c r="I64" s="207"/>
      <c r="J64" s="201"/>
    </row>
    <row r="65" spans="1:10">
      <c r="A65" s="201"/>
      <c r="B65" s="658" t="s">
        <v>1925</v>
      </c>
      <c r="C65" s="658"/>
      <c r="D65" s="658"/>
      <c r="E65" s="263"/>
      <c r="F65" s="207"/>
      <c r="G65" s="207"/>
      <c r="H65" s="207"/>
      <c r="I65" s="207"/>
      <c r="J65" s="201"/>
    </row>
    <row r="66" spans="1:10" ht="128.25" customHeight="1">
      <c r="A66" s="201"/>
      <c r="B66" s="713"/>
      <c r="C66" s="713"/>
      <c r="E66" s="263"/>
      <c r="F66" s="207"/>
      <c r="G66" s="207"/>
      <c r="H66" s="207"/>
      <c r="I66" s="207"/>
      <c r="J66" s="201"/>
    </row>
    <row r="67" spans="1:10">
      <c r="A67" s="263"/>
      <c r="B67" s="207"/>
      <c r="C67" s="230"/>
      <c r="D67" s="207"/>
      <c r="E67" s="263"/>
      <c r="F67" s="207"/>
      <c r="G67" s="207"/>
      <c r="H67" s="207"/>
      <c r="I67" s="207"/>
      <c r="J67" s="201"/>
    </row>
    <row r="68" spans="1:10">
      <c r="A68" s="263"/>
      <c r="B68" s="207"/>
      <c r="C68" s="230"/>
      <c r="D68" s="207"/>
      <c r="E68" s="263"/>
      <c r="F68" s="207"/>
      <c r="G68" s="207"/>
      <c r="H68" s="207"/>
      <c r="I68" s="207"/>
      <c r="J68" s="201"/>
    </row>
  </sheetData>
  <sheetProtection algorithmName="SHA-512" hashValue="MBB4MLlBJesO5A8DbW8hyaDtPG7V0AAJJbooJ/DjW7l4nAIGQ4pjFM3/+eXjdjTvm9B7FQvlKv7xD2q7p7C47Q==" saltValue="K8oHQsgafhM+7UzDSABA1w==" spinCount="100000" sheet="1" objects="1" scenarios="1" formatRows="0" selectLockedCells="1"/>
  <mergeCells count="44">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C37:D37"/>
    <mergeCell ref="C38:D38"/>
    <mergeCell ref="C39:D39"/>
    <mergeCell ref="B34:C34"/>
    <mergeCell ref="B55:C55"/>
    <mergeCell ref="C52:D52"/>
    <mergeCell ref="B47:C47"/>
    <mergeCell ref="B48:C48"/>
    <mergeCell ref="C49:D49"/>
    <mergeCell ref="C50:D50"/>
    <mergeCell ref="C53:D53"/>
    <mergeCell ref="C51:D51"/>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rintOptions horizontalCentered="1"/>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790575</xdr:colOff>
                    <xdr:row>22</xdr:row>
                    <xdr:rowOff>85725</xdr:rowOff>
                  </from>
                  <to>
                    <xdr:col>1</xdr:col>
                    <xdr:colOff>981075</xdr:colOff>
                    <xdr:row>22</xdr:row>
                    <xdr:rowOff>352425</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790575</xdr:colOff>
                    <xdr:row>24</xdr:row>
                    <xdr:rowOff>104775</xdr:rowOff>
                  </from>
                  <to>
                    <xdr:col>1</xdr:col>
                    <xdr:colOff>981075</xdr:colOff>
                    <xdr:row>24</xdr:row>
                    <xdr:rowOff>352425</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790575</xdr:colOff>
                    <xdr:row>25</xdr:row>
                    <xdr:rowOff>104775</xdr:rowOff>
                  </from>
                  <to>
                    <xdr:col>1</xdr:col>
                    <xdr:colOff>981075</xdr:colOff>
                    <xdr:row>25</xdr:row>
                    <xdr:rowOff>371475</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790575</xdr:colOff>
                    <xdr:row>26</xdr:row>
                    <xdr:rowOff>85725</xdr:rowOff>
                  </from>
                  <to>
                    <xdr:col>1</xdr:col>
                    <xdr:colOff>981075</xdr:colOff>
                    <xdr:row>26</xdr:row>
                    <xdr:rowOff>352425</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790575</xdr:colOff>
                    <xdr:row>27</xdr:row>
                    <xdr:rowOff>104775</xdr:rowOff>
                  </from>
                  <to>
                    <xdr:col>1</xdr:col>
                    <xdr:colOff>981075</xdr:colOff>
                    <xdr:row>27</xdr:row>
                    <xdr:rowOff>371475</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790575</xdr:colOff>
                    <xdr:row>28</xdr:row>
                    <xdr:rowOff>104775</xdr:rowOff>
                  </from>
                  <to>
                    <xdr:col>1</xdr:col>
                    <xdr:colOff>981075</xdr:colOff>
                    <xdr:row>28</xdr:row>
                    <xdr:rowOff>371475</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790575</xdr:colOff>
                    <xdr:row>23</xdr:row>
                    <xdr:rowOff>152400</xdr:rowOff>
                  </from>
                  <to>
                    <xdr:col>1</xdr:col>
                    <xdr:colOff>981075</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790575</xdr:colOff>
                    <xdr:row>35</xdr:row>
                    <xdr:rowOff>76200</xdr:rowOff>
                  </from>
                  <to>
                    <xdr:col>1</xdr:col>
                    <xdr:colOff>981075</xdr:colOff>
                    <xdr:row>35</xdr:row>
                    <xdr:rowOff>333375</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790575</xdr:colOff>
                    <xdr:row>36</xdr:row>
                    <xdr:rowOff>76200</xdr:rowOff>
                  </from>
                  <to>
                    <xdr:col>1</xdr:col>
                    <xdr:colOff>981075</xdr:colOff>
                    <xdr:row>36</xdr:row>
                    <xdr:rowOff>333375</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790575</xdr:colOff>
                    <xdr:row>38</xdr:row>
                    <xdr:rowOff>104775</xdr:rowOff>
                  </from>
                  <to>
                    <xdr:col>1</xdr:col>
                    <xdr:colOff>981075</xdr:colOff>
                    <xdr:row>38</xdr:row>
                    <xdr:rowOff>352425</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85725</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333375</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790575</xdr:colOff>
                    <xdr:row>37</xdr:row>
                    <xdr:rowOff>85725</xdr:rowOff>
                  </from>
                  <to>
                    <xdr:col>1</xdr:col>
                    <xdr:colOff>981075</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104775</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85725</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123825</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809625</xdr:colOff>
                    <xdr:row>62</xdr:row>
                    <xdr:rowOff>114300</xdr:rowOff>
                  </from>
                  <to>
                    <xdr:col>1</xdr:col>
                    <xdr:colOff>1000125</xdr:colOff>
                    <xdr:row>62</xdr:row>
                    <xdr:rowOff>371475</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809625</xdr:colOff>
                    <xdr:row>61</xdr:row>
                    <xdr:rowOff>85725</xdr:rowOff>
                  </from>
                  <to>
                    <xdr:col>1</xdr:col>
                    <xdr:colOff>1000125</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85725</xdr:rowOff>
                  </from>
                  <to>
                    <xdr:col>1</xdr:col>
                    <xdr:colOff>990600</xdr:colOff>
                    <xdr:row>58</xdr:row>
                    <xdr:rowOff>333375</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790575</xdr:colOff>
                    <xdr:row>19</xdr:row>
                    <xdr:rowOff>85725</xdr:rowOff>
                  </from>
                  <to>
                    <xdr:col>1</xdr:col>
                    <xdr:colOff>981075</xdr:colOff>
                    <xdr:row>19</xdr:row>
                    <xdr:rowOff>352425</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85725</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790575</xdr:colOff>
                    <xdr:row>21</xdr:row>
                    <xdr:rowOff>104775</xdr:rowOff>
                  </from>
                  <to>
                    <xdr:col>1</xdr:col>
                    <xdr:colOff>981075</xdr:colOff>
                    <xdr:row>21</xdr:row>
                    <xdr:rowOff>352425</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333375</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790575</xdr:colOff>
                    <xdr:row>48</xdr:row>
                    <xdr:rowOff>76200</xdr:rowOff>
                  </from>
                  <to>
                    <xdr:col>1</xdr:col>
                    <xdr:colOff>981075</xdr:colOff>
                    <xdr:row>48</xdr:row>
                    <xdr:rowOff>333375</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790575</xdr:colOff>
                    <xdr:row>49</xdr:row>
                    <xdr:rowOff>76200</xdr:rowOff>
                  </from>
                  <to>
                    <xdr:col>1</xdr:col>
                    <xdr:colOff>981075</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790575</xdr:colOff>
                    <xdr:row>52</xdr:row>
                    <xdr:rowOff>85725</xdr:rowOff>
                  </from>
                  <to>
                    <xdr:col>1</xdr:col>
                    <xdr:colOff>981075</xdr:colOff>
                    <xdr:row>52</xdr:row>
                    <xdr:rowOff>342900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47625</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24"/>
  <sheetViews>
    <sheetView showGridLines="0" zoomScaleNormal="100" workbookViewId="0">
      <selection activeCell="B5" sqref="B5"/>
    </sheetView>
  </sheetViews>
  <sheetFormatPr baseColWidth="10" defaultColWidth="11.42578125" defaultRowHeight="23.25" outlineLevelCol="1"/>
  <cols>
    <col min="1" max="1" width="1.140625" style="209" customWidth="1"/>
    <col min="2" max="2" width="11.85546875" style="209" customWidth="1"/>
    <col min="3" max="3" width="12" style="209" customWidth="1"/>
    <col min="4" max="4" width="12.42578125" style="209" customWidth="1"/>
    <col min="5" max="5" width="12" style="209" customWidth="1"/>
    <col min="6" max="7" width="11.42578125" style="209" customWidth="1"/>
    <col min="8" max="8" width="12.5703125" style="209" customWidth="1"/>
    <col min="9" max="9" width="1.42578125" style="304" customWidth="1"/>
    <col min="10" max="10" width="1.140625" style="209" customWidth="1"/>
    <col min="11" max="11" width="1.42578125" style="209" hidden="1" customWidth="1" outlineLevel="1"/>
    <col min="12" max="12" width="80.140625" style="209" hidden="1" customWidth="1" outlineLevel="1"/>
    <col min="13" max="13" width="17.42578125" style="209" hidden="1" customWidth="1" outlineLevel="1"/>
    <col min="14" max="14" width="1.42578125" style="304" hidden="1" customWidth="1" outlineLevel="1"/>
    <col min="15" max="15" width="1.140625" style="209" hidden="1" customWidth="1" outlineLevel="1"/>
    <col min="16" max="16" width="6.85546875" style="209" hidden="1" customWidth="1" outlineLevel="1"/>
    <col min="17" max="17" width="11.42578125" style="209" collapsed="1"/>
    <col min="18" max="16384" width="11.42578125" style="209"/>
  </cols>
  <sheetData>
    <row r="1" spans="1:17" ht="44.25" customHeight="1" thickBot="1">
      <c r="A1" s="201"/>
      <c r="B1" s="557" t="s">
        <v>2040</v>
      </c>
      <c r="C1" s="557"/>
      <c r="D1" s="557"/>
      <c r="E1" s="557"/>
      <c r="F1" s="557"/>
      <c r="G1" s="557"/>
      <c r="H1" s="557"/>
      <c r="I1" s="230"/>
      <c r="J1" s="201"/>
      <c r="K1" s="207"/>
      <c r="L1" s="446" t="s">
        <v>2040</v>
      </c>
      <c r="M1" s="335"/>
      <c r="N1" s="230"/>
      <c r="O1" s="201"/>
      <c r="P1" s="304"/>
      <c r="Q1" s="304"/>
    </row>
    <row r="2" spans="1:17" s="262" customFormat="1" ht="29.25" customHeight="1" thickTop="1" thickBot="1">
      <c r="A2" s="306"/>
      <c r="B2" s="554" t="s">
        <v>1945</v>
      </c>
      <c r="C2" s="554"/>
      <c r="D2" s="554"/>
      <c r="E2" s="554"/>
      <c r="F2" s="554"/>
      <c r="G2" s="554"/>
      <c r="H2" s="554"/>
      <c r="I2" s="158"/>
      <c r="J2" s="306"/>
      <c r="K2" s="325"/>
      <c r="L2" s="126" t="s">
        <v>1946</v>
      </c>
      <c r="M2" s="126"/>
      <c r="N2" s="5"/>
      <c r="O2" s="306"/>
      <c r="P2" s="336"/>
      <c r="Q2" s="336"/>
    </row>
    <row r="3" spans="1:17" s="304" customFormat="1" ht="29.25" customHeight="1" thickTop="1">
      <c r="A3" s="201"/>
      <c r="B3" s="241"/>
      <c r="C3" s="241"/>
      <c r="D3" s="241"/>
      <c r="E3" s="241"/>
      <c r="F3" s="328"/>
      <c r="G3" s="328"/>
      <c r="H3" s="328"/>
      <c r="I3" s="230"/>
      <c r="J3" s="201"/>
      <c r="K3" s="207"/>
      <c r="L3" s="241"/>
      <c r="M3" s="241"/>
      <c r="N3" s="241"/>
      <c r="O3" s="201"/>
      <c r="P3" s="327"/>
      <c r="Q3" s="327"/>
    </row>
    <row r="4" spans="1:17" s="304" customFormat="1" ht="29.25" customHeight="1">
      <c r="A4" s="201"/>
      <c r="B4" s="710" t="s">
        <v>1947</v>
      </c>
      <c r="C4" s="710"/>
      <c r="D4" s="710"/>
      <c r="E4" s="710"/>
      <c r="F4" s="710"/>
      <c r="G4" s="710"/>
      <c r="H4" s="710"/>
      <c r="I4" s="230"/>
      <c r="J4" s="201"/>
      <c r="K4" s="207"/>
      <c r="L4" s="329" t="s">
        <v>1948</v>
      </c>
      <c r="M4" s="503"/>
      <c r="N4" s="241"/>
      <c r="O4" s="201"/>
      <c r="P4" s="327"/>
      <c r="Q4" s="327"/>
    </row>
    <row r="5" spans="1:17" s="304" customFormat="1" ht="30" customHeight="1">
      <c r="A5" s="201"/>
      <c r="B5" s="330"/>
      <c r="C5" s="331" t="s">
        <v>1288</v>
      </c>
      <c r="D5" s="331"/>
      <c r="E5" s="331"/>
      <c r="F5" s="331"/>
      <c r="G5" s="331"/>
      <c r="H5" s="331"/>
      <c r="I5" s="230"/>
      <c r="J5" s="201"/>
      <c r="K5" s="207"/>
      <c r="L5" s="249" t="s">
        <v>1949</v>
      </c>
      <c r="M5" s="503"/>
      <c r="N5" s="241"/>
      <c r="O5" s="201"/>
      <c r="P5" s="327"/>
      <c r="Q5" s="327"/>
    </row>
    <row r="6" spans="1:17" s="304" customFormat="1" ht="30" customHeight="1">
      <c r="A6" s="201"/>
      <c r="B6" s="277"/>
      <c r="C6" s="764" t="s">
        <v>1289</v>
      </c>
      <c r="D6" s="764"/>
      <c r="E6" s="764"/>
      <c r="F6" s="764"/>
      <c r="G6" s="764"/>
      <c r="H6" s="764"/>
      <c r="I6" s="230"/>
      <c r="J6" s="201"/>
      <c r="K6" s="207"/>
      <c r="L6" s="249" t="s">
        <v>1950</v>
      </c>
      <c r="M6" s="503"/>
      <c r="N6" s="241"/>
      <c r="O6" s="201"/>
      <c r="P6" s="327"/>
      <c r="Q6" s="327"/>
    </row>
    <row r="7" spans="1:17" s="304" customFormat="1" ht="30" customHeight="1">
      <c r="A7" s="201"/>
      <c r="B7" s="279"/>
      <c r="C7" s="763" t="s">
        <v>1290</v>
      </c>
      <c r="D7" s="763"/>
      <c r="E7" s="763"/>
      <c r="F7" s="763"/>
      <c r="G7" s="763"/>
      <c r="H7" s="763"/>
      <c r="I7" s="230"/>
      <c r="J7" s="201"/>
      <c r="K7" s="207"/>
      <c r="L7" s="207"/>
      <c r="M7" s="278"/>
      <c r="N7" s="241"/>
      <c r="O7" s="201"/>
      <c r="P7" s="327"/>
      <c r="Q7" s="327"/>
    </row>
    <row r="8" spans="1:17" s="304" customFormat="1" ht="33" customHeight="1">
      <c r="A8" s="201"/>
      <c r="B8" s="279"/>
      <c r="C8" s="763" t="s">
        <v>1951</v>
      </c>
      <c r="D8" s="763"/>
      <c r="E8" s="763"/>
      <c r="F8" s="763"/>
      <c r="G8" s="763"/>
      <c r="H8" s="763"/>
      <c r="I8" s="230"/>
      <c r="J8" s="201"/>
      <c r="K8" s="207"/>
      <c r="L8" s="278"/>
      <c r="M8" s="278"/>
      <c r="N8" s="241"/>
      <c r="O8" s="201"/>
      <c r="P8" s="327"/>
      <c r="Q8" s="327"/>
    </row>
    <row r="9" spans="1:17" s="304" customFormat="1" ht="21" customHeight="1">
      <c r="A9" s="201"/>
      <c r="B9" s="766" t="s">
        <v>1584</v>
      </c>
      <c r="C9" s="766"/>
      <c r="D9" s="766"/>
      <c r="E9" s="766"/>
      <c r="F9" s="766"/>
      <c r="G9" s="766"/>
      <c r="H9" s="766"/>
      <c r="I9" s="230"/>
      <c r="J9" s="201"/>
      <c r="K9" s="207"/>
      <c r="L9" s="292" t="s">
        <v>1268</v>
      </c>
      <c r="M9" s="241"/>
      <c r="N9" s="241"/>
      <c r="O9" s="201"/>
      <c r="P9" s="327"/>
      <c r="Q9" s="327"/>
    </row>
    <row r="10" spans="1:17" s="304" customFormat="1" ht="30" customHeight="1">
      <c r="A10" s="201"/>
      <c r="B10" s="330"/>
      <c r="C10" s="331" t="s">
        <v>1952</v>
      </c>
      <c r="D10" s="331"/>
      <c r="E10" s="331"/>
      <c r="F10" s="331"/>
      <c r="G10" s="331"/>
      <c r="H10" s="331"/>
      <c r="I10" s="230"/>
      <c r="J10" s="201"/>
      <c r="K10" s="207"/>
      <c r="L10" s="713"/>
      <c r="M10" s="713"/>
      <c r="N10" s="241"/>
      <c r="O10" s="201"/>
      <c r="P10" s="327"/>
      <c r="Q10" s="327"/>
    </row>
    <row r="11" spans="1:17" s="304" customFormat="1" ht="29.25" customHeight="1">
      <c r="A11" s="201"/>
      <c r="B11" s="277"/>
      <c r="C11" s="764" t="s">
        <v>1953</v>
      </c>
      <c r="D11" s="764"/>
      <c r="E11" s="764"/>
      <c r="F11" s="764"/>
      <c r="G11" s="764"/>
      <c r="H11" s="764"/>
      <c r="I11" s="230"/>
      <c r="J11" s="201"/>
      <c r="K11" s="207"/>
      <c r="L11" s="713"/>
      <c r="M11" s="713"/>
      <c r="N11" s="241"/>
      <c r="O11" s="201"/>
      <c r="P11" s="327"/>
      <c r="Q11" s="327"/>
    </row>
    <row r="12" spans="1:17" s="304" customFormat="1" ht="29.25" customHeight="1">
      <c r="A12" s="201"/>
      <c r="B12" s="279"/>
      <c r="C12" s="763" t="s">
        <v>1951</v>
      </c>
      <c r="D12" s="763"/>
      <c r="E12" s="763"/>
      <c r="F12" s="763"/>
      <c r="G12" s="763"/>
      <c r="H12" s="763"/>
      <c r="I12" s="230"/>
      <c r="J12" s="201"/>
      <c r="K12" s="207"/>
      <c r="L12" s="713"/>
      <c r="M12" s="713"/>
      <c r="N12" s="241"/>
      <c r="O12" s="201"/>
      <c r="P12" s="327"/>
      <c r="Q12" s="327"/>
    </row>
    <row r="13" spans="1:17" s="304" customFormat="1" ht="15.75" customHeight="1">
      <c r="A13" s="201"/>
      <c r="B13" s="241"/>
      <c r="C13" s="332"/>
      <c r="D13" s="332"/>
      <c r="E13" s="332"/>
      <c r="F13" s="332"/>
      <c r="G13" s="332"/>
      <c r="H13" s="332"/>
      <c r="I13" s="230"/>
      <c r="J13" s="201"/>
      <c r="K13" s="207"/>
      <c r="L13" s="241"/>
      <c r="M13" s="241"/>
      <c r="N13" s="241"/>
      <c r="O13" s="201"/>
      <c r="P13" s="327"/>
      <c r="Q13" s="327"/>
    </row>
    <row r="14" spans="1:17" s="304" customFormat="1" ht="28.5" customHeight="1">
      <c r="A14" s="201"/>
      <c r="B14" s="710" t="s">
        <v>1954</v>
      </c>
      <c r="C14" s="710"/>
      <c r="D14" s="710"/>
      <c r="E14" s="710"/>
      <c r="F14" s="710"/>
      <c r="G14" s="710"/>
      <c r="H14" s="710"/>
      <c r="I14" s="230"/>
      <c r="J14" s="201"/>
      <c r="K14" s="207"/>
      <c r="L14" s="292"/>
      <c r="M14" s="333"/>
      <c r="N14" s="230"/>
      <c r="O14" s="201"/>
      <c r="P14" s="209"/>
    </row>
    <row r="15" spans="1:17" s="304" customFormat="1" ht="27" customHeight="1">
      <c r="A15" s="201"/>
      <c r="B15" s="330"/>
      <c r="C15" s="331" t="s">
        <v>1288</v>
      </c>
      <c r="D15" s="331"/>
      <c r="E15" s="331"/>
      <c r="F15" s="331"/>
      <c r="G15" s="331"/>
      <c r="H15" s="331"/>
      <c r="I15" s="230"/>
      <c r="J15" s="201"/>
      <c r="K15" s="207"/>
      <c r="L15" s="240"/>
      <c r="M15" s="274"/>
      <c r="N15" s="230"/>
      <c r="O15" s="201"/>
      <c r="P15" s="209"/>
    </row>
    <row r="16" spans="1:17" s="304" customFormat="1" ht="23.25" customHeight="1">
      <c r="A16" s="201"/>
      <c r="B16" s="277"/>
      <c r="C16" s="764" t="s">
        <v>1289</v>
      </c>
      <c r="D16" s="764"/>
      <c r="E16" s="764"/>
      <c r="F16" s="764"/>
      <c r="G16" s="764"/>
      <c r="H16" s="764"/>
      <c r="I16" s="230"/>
      <c r="J16" s="201"/>
      <c r="K16" s="207"/>
      <c r="L16" s="207"/>
      <c r="M16" s="207"/>
      <c r="N16" s="230"/>
      <c r="O16" s="201"/>
      <c r="P16" s="209"/>
    </row>
    <row r="17" spans="1:16" s="304" customFormat="1" ht="26.25" customHeight="1">
      <c r="A17" s="201"/>
      <c r="B17" s="279"/>
      <c r="C17" s="763" t="s">
        <v>1290</v>
      </c>
      <c r="D17" s="763"/>
      <c r="E17" s="763"/>
      <c r="F17" s="763"/>
      <c r="G17" s="763"/>
      <c r="H17" s="763"/>
      <c r="I17" s="230"/>
      <c r="J17" s="201"/>
      <c r="K17" s="207"/>
      <c r="L17" s="207"/>
      <c r="M17" s="207"/>
      <c r="N17" s="230"/>
      <c r="O17" s="201"/>
      <c r="P17" s="209"/>
    </row>
    <row r="18" spans="1:16" s="304" customFormat="1" ht="15" customHeight="1">
      <c r="A18" s="201"/>
      <c r="B18" s="241"/>
      <c r="C18" s="765"/>
      <c r="D18" s="765"/>
      <c r="E18" s="765"/>
      <c r="F18" s="765"/>
      <c r="G18" s="765"/>
      <c r="H18" s="765"/>
      <c r="I18" s="230"/>
      <c r="J18" s="201"/>
      <c r="K18" s="207"/>
      <c r="L18" s="207"/>
      <c r="M18" s="207"/>
      <c r="N18" s="230"/>
      <c r="O18" s="201"/>
      <c r="P18" s="209"/>
    </row>
    <row r="19" spans="1:16" s="304" customFormat="1" ht="25.5" customHeight="1">
      <c r="A19" s="201"/>
      <c r="B19" s="710" t="s">
        <v>1955</v>
      </c>
      <c r="C19" s="710"/>
      <c r="D19" s="710"/>
      <c r="E19" s="710"/>
      <c r="F19" s="710"/>
      <c r="G19" s="710"/>
      <c r="H19" s="710"/>
      <c r="I19" s="230"/>
      <c r="J19" s="201"/>
      <c r="K19" s="207"/>
      <c r="L19" s="207"/>
      <c r="M19" s="207"/>
      <c r="N19" s="230"/>
      <c r="O19" s="201"/>
      <c r="P19" s="209"/>
    </row>
    <row r="20" spans="1:16" s="304" customFormat="1" ht="123.75" customHeight="1">
      <c r="A20" s="201"/>
      <c r="B20" s="713"/>
      <c r="C20" s="713"/>
      <c r="D20" s="713"/>
      <c r="E20" s="713"/>
      <c r="F20" s="713"/>
      <c r="G20" s="713"/>
      <c r="H20" s="713"/>
      <c r="I20" s="230"/>
      <c r="J20" s="201"/>
      <c r="K20" s="207"/>
      <c r="L20" s="207"/>
      <c r="M20" s="207"/>
      <c r="N20" s="230"/>
      <c r="O20" s="201"/>
      <c r="P20" s="209"/>
    </row>
    <row r="21" spans="1:16" s="304" customFormat="1">
      <c r="A21" s="201"/>
      <c r="B21" s="207"/>
      <c r="C21" s="278"/>
      <c r="D21" s="207"/>
      <c r="E21" s="207"/>
      <c r="F21" s="207"/>
      <c r="G21" s="207"/>
      <c r="H21" s="207"/>
      <c r="I21" s="230"/>
      <c r="J21" s="201"/>
      <c r="K21" s="207"/>
      <c r="L21" s="207"/>
      <c r="M21" s="207"/>
      <c r="N21" s="230"/>
      <c r="O21" s="201"/>
      <c r="P21" s="209"/>
    </row>
    <row r="22" spans="1:16" s="304" customFormat="1">
      <c r="A22" s="201"/>
      <c r="B22" s="207"/>
      <c r="C22" s="278"/>
      <c r="D22" s="207"/>
      <c r="E22" s="207"/>
      <c r="F22" s="207"/>
      <c r="G22" s="207"/>
      <c r="H22" s="207"/>
      <c r="I22" s="230"/>
      <c r="J22" s="201"/>
      <c r="K22" s="207"/>
      <c r="L22" s="207"/>
      <c r="M22" s="207"/>
      <c r="N22" s="230"/>
      <c r="O22" s="201"/>
      <c r="P22" s="209"/>
    </row>
    <row r="23" spans="1:16" s="304" customFormat="1">
      <c r="A23" s="209"/>
      <c r="B23" s="209"/>
      <c r="C23" s="334"/>
      <c r="D23" s="209"/>
      <c r="E23" s="209"/>
      <c r="F23" s="209"/>
      <c r="G23" s="209"/>
      <c r="H23" s="209"/>
      <c r="J23" s="209"/>
      <c r="K23" s="209"/>
      <c r="L23" s="209"/>
      <c r="M23" s="209"/>
      <c r="O23" s="209"/>
      <c r="P23" s="209"/>
    </row>
    <row r="24" spans="1:16" s="304" customFormat="1">
      <c r="A24" s="209"/>
      <c r="B24" s="245"/>
      <c r="C24" s="334"/>
      <c r="D24" s="209"/>
      <c r="E24" s="209"/>
      <c r="F24" s="209"/>
      <c r="G24" s="209"/>
      <c r="H24" s="209"/>
      <c r="J24" s="209"/>
      <c r="K24" s="209"/>
      <c r="L24" s="209"/>
      <c r="M24" s="209"/>
      <c r="O24" s="209"/>
      <c r="P24" s="209"/>
    </row>
  </sheetData>
  <sheetProtection algorithmName="SHA-512" hashValue="GV+JtSKjGOiB4tNr1t/GGJB/oKm8KTRQQEzPzQ+5zG+w086jpo/iMElnwfgnijdjLXYByNETIzK1JOQ5g4qyAg==" saltValue="FrD3K7fbu4+/mncGURmuvg==" spinCount="100000" sheet="1" objects="1" scenarios="1" formatRows="0" selectLockedCells="1"/>
  <mergeCells count="16">
    <mergeCell ref="L10:M12"/>
    <mergeCell ref="C18:H18"/>
    <mergeCell ref="B9:H9"/>
    <mergeCell ref="B19:H19"/>
    <mergeCell ref="B20:H20"/>
    <mergeCell ref="C16:H16"/>
    <mergeCell ref="C17:H17"/>
    <mergeCell ref="B14:H14"/>
    <mergeCell ref="B1:H1"/>
    <mergeCell ref="B2:H2"/>
    <mergeCell ref="C12:H12"/>
    <mergeCell ref="C8:H8"/>
    <mergeCell ref="B4:H4"/>
    <mergeCell ref="C6:H6"/>
    <mergeCell ref="C7:H7"/>
    <mergeCell ref="C11:H11"/>
  </mergeCells>
  <dataValidations count="1">
    <dataValidation type="list" allowBlank="1" showInputMessage="1" showErrorMessage="1" prompt="Choisir" sqref="M4:M6" xr:uid="{233B9143-DE1A-4774-AB77-224379A83BD7}">
      <formula1>OuiNon</formula1>
    </dataValidation>
  </dataValidations>
  <hyperlinks>
    <hyperlink ref="B9:H9" r:id="rId1" display="Est-ce qu'il s'agit d'une cote attribuée par Kéroul ?" xr:uid="{01FF72CC-8CE5-46D1-9C2D-36C1B1AAA25D}"/>
  </hyperlinks>
  <printOptions horizontalCentered="1"/>
  <pageMargins left="0.7" right="0.7" top="0.75" bottom="0.75" header="0.3" footer="0.3"/>
  <pageSetup paperSize="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2" r:id="rId5" name="Check Box 18">
              <controlPr defaultSize="0" autoFill="0" autoLine="0" autoPict="0" altText="">
                <anchor moveWithCells="1">
                  <from>
                    <xdr:col>1</xdr:col>
                    <xdr:colOff>457200</xdr:colOff>
                    <xdr:row>15</xdr:row>
                    <xdr:rowOff>28575</xdr:rowOff>
                  </from>
                  <to>
                    <xdr:col>1</xdr:col>
                    <xdr:colOff>647700</xdr:colOff>
                    <xdr:row>15</xdr:row>
                    <xdr:rowOff>295275</xdr:rowOff>
                  </to>
                </anchor>
              </controlPr>
            </control>
          </mc:Choice>
        </mc:AlternateContent>
        <mc:AlternateContent xmlns:mc="http://schemas.openxmlformats.org/markup-compatibility/2006">
          <mc:Choice Requires="x14">
            <control shapeId="67603" r:id="rId6" name="Check Box 19">
              <controlPr defaultSize="0" autoFill="0" autoLine="0" autoPict="0" altText="">
                <anchor moveWithCells="1">
                  <from>
                    <xdr:col>1</xdr:col>
                    <xdr:colOff>457200</xdr:colOff>
                    <xdr:row>16</xdr:row>
                    <xdr:rowOff>28575</xdr:rowOff>
                  </from>
                  <to>
                    <xdr:col>1</xdr:col>
                    <xdr:colOff>647700</xdr:colOff>
                    <xdr:row>16</xdr:row>
                    <xdr:rowOff>295275</xdr:rowOff>
                  </to>
                </anchor>
              </controlPr>
            </control>
          </mc:Choice>
        </mc:AlternateContent>
        <mc:AlternateContent xmlns:mc="http://schemas.openxmlformats.org/markup-compatibility/2006">
          <mc:Choice Requires="x14">
            <control shapeId="67604" r:id="rId7" name="Check Box 20">
              <controlPr defaultSize="0" autoFill="0" autoLine="0" autoPict="0" altText="">
                <anchor moveWithCells="1">
                  <from>
                    <xdr:col>1</xdr:col>
                    <xdr:colOff>457200</xdr:colOff>
                    <xdr:row>14</xdr:row>
                    <xdr:rowOff>47625</xdr:rowOff>
                  </from>
                  <to>
                    <xdr:col>1</xdr:col>
                    <xdr:colOff>647700</xdr:colOff>
                    <xdr:row>14</xdr:row>
                    <xdr:rowOff>295275</xdr:rowOff>
                  </to>
                </anchor>
              </controlPr>
            </control>
          </mc:Choice>
        </mc:AlternateContent>
        <mc:AlternateContent xmlns:mc="http://schemas.openxmlformats.org/markup-compatibility/2006">
          <mc:Choice Requires="x14">
            <control shapeId="67605" r:id="rId8" name="Check Box 21">
              <controlPr defaultSize="0" autoFill="0" autoLine="0" autoPict="0" altText="">
                <anchor moveWithCells="1">
                  <from>
                    <xdr:col>1</xdr:col>
                    <xdr:colOff>457200</xdr:colOff>
                    <xdr:row>5</xdr:row>
                    <xdr:rowOff>66675</xdr:rowOff>
                  </from>
                  <to>
                    <xdr:col>1</xdr:col>
                    <xdr:colOff>647700</xdr:colOff>
                    <xdr:row>5</xdr:row>
                    <xdr:rowOff>314325</xdr:rowOff>
                  </to>
                </anchor>
              </controlPr>
            </control>
          </mc:Choice>
        </mc:AlternateContent>
        <mc:AlternateContent xmlns:mc="http://schemas.openxmlformats.org/markup-compatibility/2006">
          <mc:Choice Requires="x14">
            <control shapeId="67606" r:id="rId9" name="Check Box 22">
              <controlPr defaultSize="0" autoFill="0" autoLine="0" autoPict="0" altText="">
                <anchor moveWithCells="1">
                  <from>
                    <xdr:col>1</xdr:col>
                    <xdr:colOff>457200</xdr:colOff>
                    <xdr:row>6</xdr:row>
                    <xdr:rowOff>47625</xdr:rowOff>
                  </from>
                  <to>
                    <xdr:col>1</xdr:col>
                    <xdr:colOff>647700</xdr:colOff>
                    <xdr:row>6</xdr:row>
                    <xdr:rowOff>295275</xdr:rowOff>
                  </to>
                </anchor>
              </controlPr>
            </control>
          </mc:Choice>
        </mc:AlternateContent>
        <mc:AlternateContent xmlns:mc="http://schemas.openxmlformats.org/markup-compatibility/2006">
          <mc:Choice Requires="x14">
            <control shapeId="67607" r:id="rId10" name="Check Box 23">
              <controlPr defaultSize="0" autoFill="0" autoLine="0" autoPict="0" altText="">
                <anchor moveWithCells="1">
                  <from>
                    <xdr:col>1</xdr:col>
                    <xdr:colOff>457200</xdr:colOff>
                    <xdr:row>4</xdr:row>
                    <xdr:rowOff>66675</xdr:rowOff>
                  </from>
                  <to>
                    <xdr:col>1</xdr:col>
                    <xdr:colOff>676275</xdr:colOff>
                    <xdr:row>4</xdr:row>
                    <xdr:rowOff>333375</xdr:rowOff>
                  </to>
                </anchor>
              </controlPr>
            </control>
          </mc:Choice>
        </mc:AlternateContent>
        <mc:AlternateContent xmlns:mc="http://schemas.openxmlformats.org/markup-compatibility/2006">
          <mc:Choice Requires="x14">
            <control shapeId="67608" r:id="rId11" name="Check Box 24">
              <controlPr defaultSize="0" autoFill="0" autoLine="0" autoPict="0" altText="">
                <anchor moveWithCells="1">
                  <from>
                    <xdr:col>1</xdr:col>
                    <xdr:colOff>457200</xdr:colOff>
                    <xdr:row>10</xdr:row>
                    <xdr:rowOff>47625</xdr:rowOff>
                  </from>
                  <to>
                    <xdr:col>1</xdr:col>
                    <xdr:colOff>647700</xdr:colOff>
                    <xdr:row>10</xdr:row>
                    <xdr:rowOff>304800</xdr:rowOff>
                  </to>
                </anchor>
              </controlPr>
            </control>
          </mc:Choice>
        </mc:AlternateContent>
        <mc:AlternateContent xmlns:mc="http://schemas.openxmlformats.org/markup-compatibility/2006">
          <mc:Choice Requires="x14">
            <control shapeId="67610" r:id="rId12" name="Check Box 26">
              <controlPr defaultSize="0" autoFill="0" autoLine="0" autoPict="0" altText="">
                <anchor moveWithCells="1">
                  <from>
                    <xdr:col>1</xdr:col>
                    <xdr:colOff>457200</xdr:colOff>
                    <xdr:row>11</xdr:row>
                    <xdr:rowOff>47625</xdr:rowOff>
                  </from>
                  <to>
                    <xdr:col>1</xdr:col>
                    <xdr:colOff>647700</xdr:colOff>
                    <xdr:row>11</xdr:row>
                    <xdr:rowOff>295275</xdr:rowOff>
                  </to>
                </anchor>
              </controlPr>
            </control>
          </mc:Choice>
        </mc:AlternateContent>
        <mc:AlternateContent xmlns:mc="http://schemas.openxmlformats.org/markup-compatibility/2006">
          <mc:Choice Requires="x14">
            <control shapeId="67619" r:id="rId13" name="Check Box 35">
              <controlPr defaultSize="0" autoFill="0" autoLine="0" autoPict="0" altText="">
                <anchor moveWithCells="1">
                  <from>
                    <xdr:col>1</xdr:col>
                    <xdr:colOff>457200</xdr:colOff>
                    <xdr:row>9</xdr:row>
                    <xdr:rowOff>66675</xdr:rowOff>
                  </from>
                  <to>
                    <xdr:col>1</xdr:col>
                    <xdr:colOff>647700</xdr:colOff>
                    <xdr:row>9</xdr:row>
                    <xdr:rowOff>333375</xdr:rowOff>
                  </to>
                </anchor>
              </controlPr>
            </control>
          </mc:Choice>
        </mc:AlternateContent>
        <mc:AlternateContent xmlns:mc="http://schemas.openxmlformats.org/markup-compatibility/2006">
          <mc:Choice Requires="x14">
            <control shapeId="67624" r:id="rId14" name="Check Box 40">
              <controlPr defaultSize="0" autoFill="0" autoLine="0" autoPict="0" altText="">
                <anchor moveWithCells="1">
                  <from>
                    <xdr:col>1</xdr:col>
                    <xdr:colOff>457200</xdr:colOff>
                    <xdr:row>7</xdr:row>
                    <xdr:rowOff>66675</xdr:rowOff>
                  </from>
                  <to>
                    <xdr:col>1</xdr:col>
                    <xdr:colOff>647700</xdr:colOff>
                    <xdr:row>7</xdr:row>
                    <xdr:rowOff>314325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ce91c82-a8ef-451d-9316-f137bd8ae390" xsi:nil="true"/>
    <lcf76f155ced4ddcb4097134ff3c332f xmlns="85773097-2cf1-43c1-aee8-9e4fe1d7103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6DEFBB4AB7E04DBAEE04F2E4A977CF" ma:contentTypeVersion="12" ma:contentTypeDescription="Crée un document." ma:contentTypeScope="" ma:versionID="636f0ed49166277188a60f85bbac16ac">
  <xsd:schema xmlns:xsd="http://www.w3.org/2001/XMLSchema" xmlns:xs="http://www.w3.org/2001/XMLSchema" xmlns:p="http://schemas.microsoft.com/office/2006/metadata/properties" xmlns:ns2="85773097-2cf1-43c1-aee8-9e4fe1d71037" xmlns:ns3="fce91c82-a8ef-451d-9316-f137bd8ae390" targetNamespace="http://schemas.microsoft.com/office/2006/metadata/properties" ma:root="true" ma:fieldsID="01e2be9dec76d1d5f712126552cba746" ns2:_="" ns3:_="">
    <xsd:import namespace="85773097-2cf1-43c1-aee8-9e4fe1d71037"/>
    <xsd:import namespace="fce91c82-a8ef-451d-9316-f137bd8ae390"/>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73097-2cf1-43c1-aee8-9e4fe1d71037"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Balises d’images" ma:readOnly="false" ma:fieldId="{5cf76f15-5ced-4ddc-b409-7134ff3c332f}" ma:taxonomyMulti="true" ma:sspId="dda67a47-bd16-4190-9ac7-ceb011dc7bea"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e91c82-a8ef-451d-9316-f137bd8ae39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3f881e1-6a80-4216-8aa3-144808e8ac53}" ma:internalName="TaxCatchAll" ma:showField="CatchAllData" ma:web="fce91c82-a8ef-451d-9316-f137bd8ae390">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88C5AC-FDF8-4E17-8084-76B8DD1E984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4"/>
    <ds:schemaRef ds:uri="cef4d096-726b-48b5-a4e9-fde1776fe7c7"/>
    <ds:schemaRef ds:uri="35067184-ea29-41f3-a6e4-d45c7340e8a3"/>
    <ds:schemaRef ds:uri="http://purl.org/dc/terms/"/>
    <ds:schemaRef ds:uri="http://schemas.microsoft.com/sharepoint/v3"/>
    <ds:schemaRef ds:uri="http://www.w3.org/XML/1998/namespace"/>
    <ds:schemaRef ds:uri="http://purl.org/dc/dcmitype/"/>
    <ds:schemaRef ds:uri="fce91c82-a8ef-451d-9316-f137bd8ae390"/>
    <ds:schemaRef ds:uri="85773097-2cf1-43c1-aee8-9e4fe1d71037"/>
  </ds:schemaRefs>
</ds:datastoreItem>
</file>

<file path=customXml/itemProps2.xml><?xml version="1.0" encoding="utf-8"?>
<ds:datastoreItem xmlns:ds="http://schemas.openxmlformats.org/officeDocument/2006/customXml" ds:itemID="{071B5D20-91B1-48B4-8C34-6CBB51CA04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73097-2cf1-43c1-aee8-9e4fe1d71037"/>
    <ds:schemaRef ds:uri="fce91c82-a8ef-451d-9316-f137bd8ae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B06EF8-CA9A-4555-B07D-A94E282FA0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57</vt:i4>
      </vt:variant>
    </vt:vector>
  </HeadingPairs>
  <TitlesOfParts>
    <vt:vector size="74" baseType="lpstr">
      <vt:lpstr>Admissibilité demandeur </vt:lpstr>
      <vt:lpstr>Admissibilité projet</vt:lpstr>
      <vt:lpstr>Demandeur</vt:lpstr>
      <vt:lpstr>Sommaire projet</vt:lpstr>
      <vt:lpstr>Montage financier</vt:lpstr>
      <vt:lpstr>Objectif et innovation</vt:lpstr>
      <vt:lpstr>Emploi et Achalandage </vt:lpstr>
      <vt:lpstr>Tendances et DD</vt:lpstr>
      <vt:lpstr>Accessibilité</vt:lpstr>
      <vt:lpstr>Échéancier </vt:lpstr>
      <vt:lpstr>Signature et autorisation</vt:lpstr>
      <vt:lpstr>Analyse financière</vt:lpstr>
      <vt:lpstr>Analyse financière (2)</vt:lpstr>
      <vt:lpstr>Développement durable</vt:lpstr>
      <vt:lpstr>Recommandation ATR</vt:lpstr>
      <vt:lpstr>Info pour compilation</vt:lpstr>
      <vt:lpstr>Menu déroulant</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Accessibilité!Zone_d_impression</vt:lpstr>
      <vt:lpstr>'Admissibilité demandeur '!Zone_d_impression</vt:lpstr>
      <vt:lpstr>'Admissibilité projet'!Zone_d_impression</vt:lpstr>
      <vt:lpstr>Demandeur!Zone_d_impression</vt:lpstr>
      <vt:lpstr>'Échéancier '!Zone_d_impression</vt:lpstr>
      <vt:lpstr>'Emploi et Achalandage '!Zone_d_impression</vt:lpstr>
      <vt:lpstr>'Montage financier'!Zone_d_impression</vt:lpstr>
      <vt:lpstr>'Objectif et innovation'!Zone_d_impression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Josee Ricard</cp:lastModifiedBy>
  <cp:revision/>
  <cp:lastPrinted>2022-08-19T19:02:30Z</cp:lastPrinted>
  <dcterms:created xsi:type="dcterms:W3CDTF">2022-04-28T17:46:00Z</dcterms:created>
  <dcterms:modified xsi:type="dcterms:W3CDTF">2023-06-14T15:47:15Z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0x010100376DEFBB4AB7E04DBAEE04F2E4A977CF</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223611d3-4f8e-4a80-93b6-94d58b4caf65</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y fmtid="{D5CDD505-2E9C-101B-9397-08002B2CF9AE}" pid="21" name="Order">
    <vt:r8>677000</vt:r8>
  </property>
</Properties>
</file>